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84" windowWidth="11412" windowHeight="59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Sheet1!$A$1:$E$24</definedName>
  </definedNames>
  <calcPr calcId="125725"/>
</workbook>
</file>

<file path=xl/calcChain.xml><?xml version="1.0" encoding="utf-8"?>
<calcChain xmlns="http://schemas.openxmlformats.org/spreadsheetml/2006/main">
  <c r="E20" i="1"/>
  <c r="D20"/>
  <c r="C20"/>
  <c r="D16"/>
  <c r="C16"/>
  <c r="E12"/>
  <c r="D21"/>
  <c r="D23"/>
  <c r="D9"/>
  <c r="C21"/>
  <c r="C22"/>
  <c r="E15"/>
  <c r="E14"/>
  <c r="E13"/>
  <c r="C9"/>
  <c r="E8"/>
  <c r="E7"/>
  <c r="E6"/>
  <c r="E16" l="1"/>
  <c r="E21"/>
  <c r="E5"/>
  <c r="E9" s="1"/>
  <c r="E23" l="1"/>
  <c r="E22"/>
  <c r="C23"/>
</calcChain>
</file>

<file path=xl/sharedStrings.xml><?xml version="1.0" encoding="utf-8"?>
<sst xmlns="http://schemas.openxmlformats.org/spreadsheetml/2006/main" count="46" uniqueCount="32">
  <si>
    <t>AMOUNT BUDGETED</t>
  </si>
  <si>
    <t>USED</t>
  </si>
  <si>
    <t>BALANCE</t>
  </si>
  <si>
    <t>Annual Report</t>
  </si>
  <si>
    <t>79000-001</t>
  </si>
  <si>
    <t>Wages</t>
  </si>
  <si>
    <t>Printer</t>
  </si>
  <si>
    <t>Cards, Envelopes</t>
  </si>
  <si>
    <t>Mailing</t>
  </si>
  <si>
    <t>Total</t>
  </si>
  <si>
    <t>Wisconsin Report</t>
  </si>
  <si>
    <t>Envelopes</t>
  </si>
  <si>
    <t>Total Reports</t>
  </si>
  <si>
    <t>Combined Total</t>
  </si>
  <si>
    <t>THE LYNDE AND HARRY BRADLEY FOUNDATION</t>
  </si>
  <si>
    <t>INVOICES</t>
  </si>
  <si>
    <t>Number</t>
  </si>
  <si>
    <t>Date</t>
  </si>
  <si>
    <t>Amount</t>
  </si>
  <si>
    <t>Vendor</t>
  </si>
  <si>
    <t>2011 PUBLICATIONS BUDGET (mostly for 2010 Reports)</t>
  </si>
  <si>
    <t>Manning photo</t>
  </si>
  <si>
    <t>Printing/AR</t>
  </si>
  <si>
    <t>Printing/WI-R</t>
  </si>
  <si>
    <t>Printer and/or Postmaster</t>
  </si>
  <si>
    <t>Printing</t>
  </si>
  <si>
    <t>Manning Photog.</t>
  </si>
  <si>
    <t>2010-182</t>
  </si>
  <si>
    <t>plus $275 Holiday card</t>
  </si>
  <si>
    <t>79000-002</t>
  </si>
  <si>
    <t>Lithoprint</t>
  </si>
  <si>
    <t>51565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</si>
</sst>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8" formatCode="&quot;$&quot;#,##0.00_);[Red]\(&quot;$&quot;#,##0.00\)"/>
    <numFmt numFmtId="164" formatCode="mm/dd/yy"/>
    <numFmt numFmtId="165" formatCode="mm/dd/yy;@"/>
  </numFmts>
  <fonts count="13">
    <font>
      <sz val="12"/>
      <color theme="1"/>
      <name val="Times New Roman"/>
      <family val="2"/>
    </font>
    <font>
      <b/>
      <u/>
      <sz val="10"/>
      <color indexed="8"/>
      <name val="Arial MT"/>
    </font>
    <font>
      <b/>
      <i/>
      <sz val="10"/>
      <color indexed="8"/>
      <name val="Arial MT"/>
    </font>
    <font>
      <i/>
      <sz val="10"/>
      <name val="Arial MT"/>
    </font>
    <font>
      <u/>
      <sz val="10"/>
      <name val="Arial MT"/>
    </font>
    <font>
      <b/>
      <i/>
      <sz val="10"/>
      <name val="Arial MT"/>
    </font>
    <font>
      <b/>
      <u val="double"/>
      <sz val="10"/>
      <name val="Arial MT"/>
    </font>
    <font>
      <b/>
      <i/>
      <u/>
      <sz val="12"/>
      <color indexed="8"/>
      <name val="Arial MT"/>
    </font>
    <font>
      <b/>
      <sz val="10"/>
      <color indexed="8"/>
      <name val="Arial MT"/>
    </font>
    <font>
      <b/>
      <sz val="12"/>
      <color theme="1"/>
      <name val="Times New Roman"/>
      <family val="1"/>
    </font>
    <font>
      <u/>
      <sz val="12"/>
      <color theme="1"/>
      <name val="Times New Roman"/>
      <family val="2"/>
    </font>
    <font>
      <sz val="9"/>
      <color theme="1"/>
      <name val="Times New Roman"/>
      <family val="2"/>
    </font>
    <font>
      <sz val="8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/>
    <xf numFmtId="3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NumberFormat="1" applyFont="1"/>
    <xf numFmtId="5" fontId="1" fillId="0" borderId="0" xfId="0" applyNumberFormat="1" applyFont="1"/>
    <xf numFmtId="37" fontId="1" fillId="0" borderId="0" xfId="0" applyNumberFormat="1" applyFont="1" applyAlignment="1">
      <alignment horizontal="right"/>
    </xf>
    <xf numFmtId="39" fontId="1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NumberFormat="1" applyFont="1" applyAlignment="1">
      <alignment horizontal="left"/>
    </xf>
    <xf numFmtId="0" fontId="0" fillId="2" borderId="0" xfId="0" applyNumberFormat="1" applyFill="1"/>
    <xf numFmtId="14" fontId="0" fillId="0" borderId="0" xfId="0" applyNumberFormat="1"/>
    <xf numFmtId="164" fontId="0" fillId="2" borderId="0" xfId="0" applyNumberFormat="1" applyFill="1"/>
    <xf numFmtId="39" fontId="4" fillId="0" borderId="0" xfId="0" applyNumberFormat="1" applyFont="1"/>
    <xf numFmtId="0" fontId="5" fillId="0" borderId="0" xfId="0" applyNumberFormat="1" applyFont="1"/>
    <xf numFmtId="4" fontId="0" fillId="0" borderId="0" xfId="0" applyNumberFormat="1" applyAlignment="1">
      <alignment horizontal="right"/>
    </xf>
    <xf numFmtId="4" fontId="6" fillId="0" borderId="0" xfId="0" applyNumberFormat="1" applyFont="1"/>
    <xf numFmtId="4" fontId="0" fillId="0" borderId="0" xfId="0" applyNumberFormat="1"/>
    <xf numFmtId="8" fontId="0" fillId="0" borderId="0" xfId="0" applyNumberFormat="1"/>
    <xf numFmtId="0" fontId="7" fillId="0" borderId="0" xfId="0" applyNumberFormat="1" applyFont="1"/>
    <xf numFmtId="39" fontId="8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39" fontId="0" fillId="2" borderId="0" xfId="0" applyNumberFormat="1" applyFill="1"/>
    <xf numFmtId="0" fontId="9" fillId="0" borderId="0" xfId="0" applyNumberFormat="1" applyFont="1"/>
    <xf numFmtId="39" fontId="10" fillId="0" borderId="0" xfId="0" applyNumberFormat="1" applyFont="1"/>
    <xf numFmtId="0" fontId="0" fillId="0" borderId="0" xfId="0" applyNumberFormat="1" applyAlignment="1">
      <alignment horizontal="right"/>
    </xf>
    <xf numFmtId="0" fontId="0" fillId="0" borderId="2" xfId="0" applyNumberFormat="1" applyBorder="1"/>
    <xf numFmtId="39" fontId="0" fillId="0" borderId="2" xfId="0" applyNumberFormat="1" applyBorder="1"/>
    <xf numFmtId="165" fontId="11" fillId="0" borderId="0" xfId="0" applyNumberFormat="1" applyFont="1"/>
    <xf numFmtId="49" fontId="0" fillId="0" borderId="0" xfId="0" applyNumberFormat="1"/>
    <xf numFmtId="4" fontId="10" fillId="0" borderId="0" xfId="0" applyNumberFormat="1" applyFont="1" applyAlignment="1">
      <alignment horizontal="right"/>
    </xf>
    <xf numFmtId="0" fontId="12" fillId="0" borderId="0" xfId="0" applyNumberFormat="1" applyFont="1"/>
    <xf numFmtId="0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topLeftCell="B1" workbookViewId="0">
      <selection activeCell="K6" sqref="K6"/>
    </sheetView>
  </sheetViews>
  <sheetFormatPr defaultRowHeight="15.6"/>
  <cols>
    <col min="1" max="1" width="15.3984375" bestFit="1" customWidth="1"/>
    <col min="2" max="2" width="22" customWidth="1"/>
    <col min="3" max="3" width="21.09765625" bestFit="1" customWidth="1"/>
    <col min="4" max="4" width="10.296875" bestFit="1" customWidth="1"/>
    <col min="5" max="5" width="9.59765625" bestFit="1" customWidth="1"/>
    <col min="6" max="6" width="1.796875" customWidth="1"/>
    <col min="7" max="7" width="12.796875" customWidth="1"/>
    <col min="8" max="8" width="9.59765625" bestFit="1" customWidth="1"/>
    <col min="9" max="9" width="10.5" customWidth="1"/>
    <col min="10" max="10" width="10.09765625" bestFit="1" customWidth="1"/>
  </cols>
  <sheetData>
    <row r="1" spans="1:15" s="1" customFormat="1">
      <c r="A1" s="1" t="s">
        <v>14</v>
      </c>
      <c r="D1" s="2"/>
      <c r="E1" s="31">
        <v>40543</v>
      </c>
      <c r="I1" s="2"/>
      <c r="J1" s="2"/>
      <c r="M1" s="3"/>
      <c r="N1" s="3"/>
      <c r="O1" s="4"/>
    </row>
    <row r="2" spans="1:15" s="1" customFormat="1">
      <c r="A2" s="5" t="s">
        <v>20</v>
      </c>
      <c r="C2" s="6"/>
      <c r="D2" s="2"/>
      <c r="E2" s="2"/>
      <c r="G2" s="12"/>
      <c r="I2" s="2"/>
      <c r="J2" s="2"/>
      <c r="M2" s="3"/>
      <c r="N2" s="3"/>
      <c r="O2" s="4"/>
    </row>
    <row r="3" spans="1:15" s="1" customFormat="1">
      <c r="C3" s="7" t="s">
        <v>0</v>
      </c>
      <c r="D3" s="8" t="s">
        <v>1</v>
      </c>
      <c r="E3" s="8" t="s">
        <v>2</v>
      </c>
      <c r="G3" s="35" t="s">
        <v>15</v>
      </c>
      <c r="H3" s="35"/>
      <c r="I3" s="35"/>
      <c r="J3" s="35"/>
      <c r="M3" s="3"/>
      <c r="N3" s="3"/>
      <c r="O3" s="4"/>
    </row>
    <row r="4" spans="1:15" s="1" customFormat="1">
      <c r="A4" s="9" t="s">
        <v>3</v>
      </c>
      <c r="B4" s="26" t="s">
        <v>4</v>
      </c>
      <c r="C4" s="10"/>
      <c r="D4" s="2"/>
      <c r="E4" s="2"/>
      <c r="F4" s="11"/>
      <c r="G4" s="29" t="s">
        <v>19</v>
      </c>
      <c r="H4" s="29" t="s">
        <v>16</v>
      </c>
      <c r="I4" s="29" t="s">
        <v>18</v>
      </c>
      <c r="J4" s="30" t="s">
        <v>17</v>
      </c>
      <c r="M4" s="3"/>
      <c r="N4" s="3"/>
      <c r="O4" s="4"/>
    </row>
    <row r="5" spans="1:15" s="1" customFormat="1">
      <c r="A5" s="1" t="s">
        <v>5</v>
      </c>
      <c r="B5" s="1" t="s">
        <v>21</v>
      </c>
      <c r="C5" s="2">
        <v>125</v>
      </c>
      <c r="D5" s="2">
        <v>137.5</v>
      </c>
      <c r="E5" s="2">
        <f>SUM(C5-D5)</f>
        <v>-12.5</v>
      </c>
      <c r="F5" s="11"/>
      <c r="G5" s="12" t="s">
        <v>26</v>
      </c>
      <c r="H5" s="32" t="s">
        <v>27</v>
      </c>
      <c r="I5" s="2">
        <v>550</v>
      </c>
      <c r="J5" s="12">
        <v>40499</v>
      </c>
      <c r="K5" s="34" t="s">
        <v>28</v>
      </c>
      <c r="M5" s="3"/>
      <c r="N5" s="3"/>
      <c r="O5" s="4"/>
    </row>
    <row r="6" spans="1:15" s="1" customFormat="1">
      <c r="A6" s="1" t="s">
        <v>22</v>
      </c>
      <c r="B6" s="1" t="s">
        <v>6</v>
      </c>
      <c r="C6" s="2">
        <v>12000</v>
      </c>
      <c r="D6" s="2">
        <v>14700</v>
      </c>
      <c r="E6" s="2">
        <f>SUM(C6-D6)</f>
        <v>-2700</v>
      </c>
      <c r="F6" s="13"/>
      <c r="G6" s="12" t="s">
        <v>30</v>
      </c>
      <c r="H6" s="32" t="s">
        <v>31</v>
      </c>
      <c r="I6" s="2">
        <v>18000</v>
      </c>
      <c r="J6" s="12">
        <v>40694</v>
      </c>
      <c r="M6" s="3"/>
      <c r="N6" s="3"/>
      <c r="O6" s="4"/>
    </row>
    <row r="7" spans="1:15" s="1" customFormat="1">
      <c r="A7" s="1" t="s">
        <v>7</v>
      </c>
      <c r="B7" s="1" t="s">
        <v>6</v>
      </c>
      <c r="C7" s="2">
        <v>1000</v>
      </c>
      <c r="D7" s="2">
        <v>0</v>
      </c>
      <c r="E7" s="2">
        <f>SUM(C7-D7)</f>
        <v>1000</v>
      </c>
      <c r="F7" s="13"/>
      <c r="G7" s="12"/>
      <c r="H7" s="32"/>
      <c r="I7" s="2"/>
      <c r="J7" s="12"/>
      <c r="M7" s="3"/>
      <c r="N7" s="3"/>
      <c r="O7" s="4"/>
    </row>
    <row r="8" spans="1:15" s="1" customFormat="1">
      <c r="A8" s="1" t="s">
        <v>8</v>
      </c>
      <c r="B8" s="1" t="s">
        <v>24</v>
      </c>
      <c r="C8" s="27">
        <v>800</v>
      </c>
      <c r="D8" s="14"/>
      <c r="E8" s="14">
        <f>SUM(C8-D8)</f>
        <v>800</v>
      </c>
      <c r="F8" s="13"/>
      <c r="H8" s="32"/>
      <c r="I8" s="2"/>
      <c r="J8" s="12"/>
      <c r="M8" s="3"/>
      <c r="N8" s="3"/>
      <c r="O8" s="4"/>
    </row>
    <row r="9" spans="1:15" s="1" customFormat="1">
      <c r="B9" s="28" t="s">
        <v>9</v>
      </c>
      <c r="C9" s="2">
        <f>SUM(C5:C8)</f>
        <v>13925</v>
      </c>
      <c r="D9" s="2">
        <f>SUM(D5:D8)</f>
        <v>14837.5</v>
      </c>
      <c r="E9" s="2">
        <f>SUM(E5:E8)</f>
        <v>-912.5</v>
      </c>
      <c r="F9" s="11"/>
      <c r="H9" s="32"/>
      <c r="I9" s="2"/>
      <c r="J9" s="12"/>
      <c r="M9" s="3"/>
      <c r="N9" s="3"/>
      <c r="O9" s="4"/>
    </row>
    <row r="10" spans="1:15" s="1" customFormat="1">
      <c r="C10" s="2"/>
      <c r="D10" s="2"/>
      <c r="E10" s="2"/>
      <c r="F10" s="11"/>
      <c r="H10" s="32"/>
      <c r="I10" s="2"/>
      <c r="J10" s="12"/>
      <c r="M10" s="3"/>
      <c r="N10" s="3"/>
      <c r="O10" s="4"/>
    </row>
    <row r="11" spans="1:15" s="1" customFormat="1">
      <c r="A11" s="9" t="s">
        <v>10</v>
      </c>
      <c r="B11" s="26" t="s">
        <v>29</v>
      </c>
      <c r="C11" s="2"/>
      <c r="D11" s="2"/>
      <c r="E11" s="2"/>
      <c r="F11" s="11"/>
      <c r="H11" s="32"/>
      <c r="I11" s="2"/>
      <c r="J11" s="12"/>
      <c r="M11" s="3"/>
      <c r="N11" s="3"/>
      <c r="O11" s="4"/>
    </row>
    <row r="12" spans="1:15" s="1" customFormat="1">
      <c r="A12" s="1" t="s">
        <v>5</v>
      </c>
      <c r="B12" s="1" t="s">
        <v>21</v>
      </c>
      <c r="C12" s="2">
        <v>125</v>
      </c>
      <c r="D12" s="2">
        <v>137.5</v>
      </c>
      <c r="E12" s="2">
        <f>SUM(C12-D12)</f>
        <v>-12.5</v>
      </c>
      <c r="F12" s="11"/>
      <c r="H12" s="32"/>
      <c r="I12" s="2"/>
      <c r="J12" s="12"/>
      <c r="M12" s="3"/>
      <c r="N12" s="3"/>
      <c r="O12" s="4"/>
    </row>
    <row r="13" spans="1:15" s="1" customFormat="1">
      <c r="A13" s="1" t="s">
        <v>23</v>
      </c>
      <c r="B13" s="1" t="s">
        <v>6</v>
      </c>
      <c r="C13" s="2">
        <v>6000</v>
      </c>
      <c r="D13" s="2">
        <v>3300</v>
      </c>
      <c r="E13" s="2">
        <f>SUM(C13-D13)</f>
        <v>2700</v>
      </c>
      <c r="F13" s="11"/>
      <c r="H13" s="32"/>
      <c r="I13" s="2"/>
      <c r="J13" s="12"/>
      <c r="M13" s="3"/>
      <c r="N13" s="3"/>
      <c r="O13" s="4"/>
    </row>
    <row r="14" spans="1:15" s="1" customFormat="1">
      <c r="A14" s="1" t="s">
        <v>11</v>
      </c>
      <c r="B14" s="1" t="s">
        <v>6</v>
      </c>
      <c r="C14" s="2">
        <v>300</v>
      </c>
      <c r="D14" s="2">
        <v>0</v>
      </c>
      <c r="E14" s="2">
        <f>SUM(C14-D14)</f>
        <v>300</v>
      </c>
      <c r="F14" s="11"/>
      <c r="H14" s="32"/>
      <c r="I14" s="2"/>
      <c r="J14" s="12"/>
      <c r="M14" s="3"/>
      <c r="N14" s="3"/>
      <c r="O14" s="4"/>
    </row>
    <row r="15" spans="1:15" s="1" customFormat="1">
      <c r="A15" s="1" t="s">
        <v>8</v>
      </c>
      <c r="B15" s="1" t="s">
        <v>24</v>
      </c>
      <c r="C15" s="27">
        <v>400</v>
      </c>
      <c r="D15" s="14"/>
      <c r="E15" s="14">
        <f>SUM(C15-D15)</f>
        <v>400</v>
      </c>
      <c r="F15" s="11"/>
      <c r="G15" s="12"/>
      <c r="H15" s="32"/>
      <c r="I15" s="2"/>
      <c r="J15" s="12"/>
      <c r="M15" s="3"/>
      <c r="N15" s="3"/>
      <c r="O15" s="4"/>
    </row>
    <row r="16" spans="1:15" s="1" customFormat="1">
      <c r="B16" s="28" t="s">
        <v>9</v>
      </c>
      <c r="C16" s="2">
        <f>SUM(C12:C15)</f>
        <v>6825</v>
      </c>
      <c r="D16" s="2">
        <f t="shared" ref="D16:E16" si="0">SUM(D12:D15)</f>
        <v>3437.5</v>
      </c>
      <c r="E16" s="2">
        <f t="shared" si="0"/>
        <v>3387.5</v>
      </c>
      <c r="F16" s="11"/>
      <c r="H16" s="32"/>
      <c r="I16" s="2"/>
      <c r="J16" s="12"/>
      <c r="M16" s="3"/>
      <c r="N16" s="3"/>
      <c r="O16" s="4"/>
    </row>
    <row r="17" spans="1:15" s="1" customFormat="1">
      <c r="C17" s="2"/>
      <c r="D17" s="2"/>
      <c r="E17" s="2"/>
      <c r="F17" s="11"/>
      <c r="H17" s="32"/>
      <c r="I17" s="2"/>
      <c r="J17" s="12"/>
      <c r="M17" s="3"/>
      <c r="N17" s="3"/>
      <c r="O17" s="4"/>
    </row>
    <row r="18" spans="1:15" s="1" customFormat="1">
      <c r="A18" s="11"/>
      <c r="B18" s="11"/>
      <c r="C18" s="25"/>
      <c r="D18" s="25"/>
      <c r="E18" s="25"/>
      <c r="F18" s="11"/>
      <c r="H18" s="32"/>
      <c r="I18" s="2"/>
      <c r="J18" s="12"/>
      <c r="M18" s="3"/>
      <c r="N18" s="3"/>
      <c r="O18" s="4"/>
    </row>
    <row r="19" spans="1:15" s="1" customFormat="1">
      <c r="A19" s="15" t="s">
        <v>12</v>
      </c>
      <c r="B19" s="26" t="s">
        <v>13</v>
      </c>
      <c r="C19" s="2"/>
      <c r="D19" s="2"/>
      <c r="E19" s="2"/>
      <c r="F19" s="11"/>
      <c r="H19" s="32"/>
      <c r="I19" s="2"/>
      <c r="J19" s="2"/>
      <c r="K19" s="3"/>
      <c r="M19" s="3"/>
      <c r="N19" s="3"/>
      <c r="O19" s="4"/>
    </row>
    <row r="20" spans="1:15" s="1" customFormat="1">
      <c r="A20" s="1" t="s">
        <v>5</v>
      </c>
      <c r="B20" s="1" t="s">
        <v>21</v>
      </c>
      <c r="C20" s="16">
        <f>+C5+C12</f>
        <v>250</v>
      </c>
      <c r="D20" s="2">
        <f>SUM(D5+D12)</f>
        <v>275</v>
      </c>
      <c r="E20" s="2">
        <f>SUM(C20-D20)</f>
        <v>-25</v>
      </c>
      <c r="F20" s="11"/>
      <c r="H20" s="32"/>
      <c r="I20" s="2"/>
      <c r="J20" s="2"/>
      <c r="M20" s="3"/>
      <c r="N20" s="3"/>
      <c r="O20" s="4"/>
    </row>
    <row r="21" spans="1:15" s="1" customFormat="1">
      <c r="A21" s="1" t="s">
        <v>25</v>
      </c>
      <c r="B21" s="1" t="s">
        <v>6</v>
      </c>
      <c r="C21" s="16">
        <f>+C6+C7+C13+C14</f>
        <v>19300</v>
      </c>
      <c r="D21" s="2">
        <f>SUM(D6,D7,D13,D14)</f>
        <v>18000</v>
      </c>
      <c r="E21" s="2">
        <f>SUM(C21-D21)</f>
        <v>1300</v>
      </c>
      <c r="F21" s="11"/>
      <c r="H21" s="32"/>
      <c r="I21" s="2"/>
      <c r="J21" s="2"/>
      <c r="M21" s="3"/>
      <c r="N21" s="3"/>
      <c r="O21" s="4"/>
    </row>
    <row r="22" spans="1:15" s="1" customFormat="1">
      <c r="A22" s="1" t="s">
        <v>8</v>
      </c>
      <c r="B22" s="1" t="s">
        <v>24</v>
      </c>
      <c r="C22" s="33">
        <f>C8+C15</f>
        <v>1200</v>
      </c>
      <c r="D22" s="27">
        <v>0</v>
      </c>
      <c r="E22" s="27">
        <f>SUM(C22-D22)</f>
        <v>1200</v>
      </c>
      <c r="F22" s="11"/>
      <c r="H22" s="32"/>
      <c r="I22" s="2"/>
      <c r="J22" s="2"/>
      <c r="M22" s="3"/>
      <c r="N22" s="3"/>
      <c r="O22" s="4"/>
    </row>
    <row r="23" spans="1:15" s="1" customFormat="1">
      <c r="B23" s="28" t="s">
        <v>9</v>
      </c>
      <c r="C23" s="17">
        <f>SUM(C20:C22)</f>
        <v>20750</v>
      </c>
      <c r="D23" s="17">
        <f t="shared" ref="D23:E23" si="1">SUM(D20:D22)</f>
        <v>18275</v>
      </c>
      <c r="E23" s="17">
        <f t="shared" si="1"/>
        <v>2475</v>
      </c>
      <c r="F23" s="11"/>
      <c r="G23" s="18"/>
      <c r="H23" s="32"/>
      <c r="I23" s="2"/>
      <c r="J23" s="2"/>
      <c r="M23" s="3"/>
      <c r="N23" s="3"/>
      <c r="O23" s="4"/>
    </row>
    <row r="24" spans="1:15" s="1" customFormat="1">
      <c r="D24" s="2"/>
      <c r="E24" s="2"/>
      <c r="H24" s="32"/>
      <c r="I24" s="2"/>
      <c r="J24" s="2"/>
      <c r="M24" s="3"/>
      <c r="N24" s="3"/>
      <c r="O24" s="4"/>
    </row>
    <row r="25" spans="1:15" s="1" customFormat="1">
      <c r="C25" s="19"/>
      <c r="D25" s="2"/>
      <c r="E25" s="2"/>
      <c r="H25" s="32"/>
      <c r="I25" s="2"/>
      <c r="J25" s="2"/>
      <c r="M25" s="3"/>
      <c r="N25" s="3"/>
      <c r="O25" s="4"/>
    </row>
    <row r="26" spans="1:15" s="1" customFormat="1">
      <c r="C26" s="19"/>
      <c r="D26" s="2"/>
      <c r="E26" s="2"/>
      <c r="I26" s="2"/>
      <c r="J26" s="2"/>
      <c r="M26" s="3"/>
      <c r="N26" s="3"/>
      <c r="O26" s="4"/>
    </row>
    <row r="27" spans="1:15" s="1" customFormat="1">
      <c r="C27" s="19"/>
      <c r="D27" s="2"/>
      <c r="E27" s="2"/>
      <c r="I27" s="2"/>
      <c r="J27" s="2"/>
      <c r="M27" s="3"/>
      <c r="N27" s="3"/>
      <c r="O27" s="4"/>
    </row>
    <row r="28" spans="1:15" s="1" customFormat="1">
      <c r="C28" s="19"/>
      <c r="D28" s="2"/>
      <c r="E28" s="2"/>
      <c r="G28" s="20"/>
      <c r="I28" s="2"/>
      <c r="J28" s="21"/>
      <c r="M28" s="3"/>
      <c r="N28" s="3"/>
      <c r="O28" s="4"/>
    </row>
    <row r="29" spans="1:15" s="1" customFormat="1">
      <c r="C29" s="19"/>
      <c r="D29" s="2"/>
      <c r="E29" s="2"/>
      <c r="G29" s="22"/>
      <c r="H29" s="22"/>
      <c r="I29" s="8"/>
      <c r="J29" s="8"/>
      <c r="K29" s="23"/>
      <c r="L29" s="23"/>
      <c r="M29" s="23"/>
      <c r="N29" s="23"/>
      <c r="O29" s="23"/>
    </row>
    <row r="30" spans="1:15" s="1" customFormat="1">
      <c r="C30" s="19"/>
      <c r="D30" s="2"/>
      <c r="E30" s="2"/>
      <c r="I30" s="2"/>
      <c r="J30" s="2"/>
      <c r="M30" s="3"/>
      <c r="N30" s="3"/>
      <c r="O30" s="4"/>
    </row>
    <row r="31" spans="1:15" s="1" customFormat="1">
      <c r="C31" s="19"/>
      <c r="D31" s="2"/>
      <c r="E31" s="2"/>
      <c r="I31" s="2"/>
      <c r="J31" s="2"/>
      <c r="K31" s="24"/>
      <c r="M31" s="3"/>
      <c r="N31" s="3"/>
      <c r="O31" s="3"/>
    </row>
  </sheetData>
  <mergeCells count="1">
    <mergeCell ref="G3:J3"/>
  </mergeCells>
  <pageMargins left="0.7" right="0.7" top="0.75" bottom="0.75" header="0.3" footer="0.3"/>
  <pageSetup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Bradley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2010-09-29T13:47:53Z</cp:lastPrinted>
  <dcterms:created xsi:type="dcterms:W3CDTF">2007-09-24T15:25:38Z</dcterms:created>
  <dcterms:modified xsi:type="dcterms:W3CDTF">2011-06-06T15:04:57Z</dcterms:modified>
</cp:coreProperties>
</file>