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irectors\Book Preferences\"/>
    </mc:Choice>
  </mc:AlternateContent>
  <bookViews>
    <workbookView xWindow="480" yWindow="120" windowWidth="19440" windowHeight="14370" activeTab="6"/>
  </bookViews>
  <sheets>
    <sheet name="SUMMARY OF PREFERENCES" sheetId="19" r:id="rId1"/>
    <sheet name="Audit" sheetId="14" r:id="rId2"/>
    <sheet name="BOARD BOOKS" sheetId="1" r:id="rId3"/>
    <sheet name="Budget" sheetId="17" r:id="rId4"/>
    <sheet name="Finance" sheetId="15" r:id="rId5"/>
    <sheet name="Ideas" sheetId="8" r:id="rId6"/>
    <sheet name="Implementation" sheetId="11" r:id="rId7"/>
    <sheet name="IRA" sheetId="20" r:id="rId8"/>
    <sheet name="Legacy" sheetId="10" r:id="rId9"/>
    <sheet name="Personnel" sheetId="16" r:id="rId10"/>
    <sheet name="Obsolete" sheetId="13" r:id="rId11"/>
  </sheets>
  <calcPr calcId="152511"/>
</workbook>
</file>

<file path=xl/calcChain.xml><?xml version="1.0" encoding="utf-8"?>
<calcChain xmlns="http://schemas.openxmlformats.org/spreadsheetml/2006/main">
  <c r="D10" i="11" l="1"/>
  <c r="B23" i="10" l="1"/>
  <c r="L27" i="20" l="1"/>
  <c r="J27" i="20"/>
  <c r="H27" i="20"/>
  <c r="F27" i="20"/>
  <c r="B26" i="20"/>
  <c r="D25" i="20"/>
  <c r="B24" i="20"/>
  <c r="B23" i="20"/>
  <c r="D22" i="20"/>
  <c r="D21" i="20"/>
  <c r="D20" i="20"/>
  <c r="B19" i="20"/>
  <c r="D17" i="20"/>
  <c r="L15" i="20"/>
  <c r="H14" i="20"/>
  <c r="B13" i="20"/>
  <c r="F12" i="20"/>
  <c r="F15" i="20" s="1"/>
  <c r="D12" i="20"/>
  <c r="J11" i="20"/>
  <c r="J15" i="20" s="1"/>
  <c r="H10" i="20"/>
  <c r="D9" i="20"/>
  <c r="D8" i="20"/>
  <c r="D7" i="20"/>
  <c r="B6" i="20"/>
  <c r="D5" i="20"/>
  <c r="B4" i="20"/>
  <c r="H2" i="20"/>
  <c r="J20" i="10"/>
  <c r="J9" i="10"/>
  <c r="H21" i="11"/>
  <c r="H10" i="11"/>
  <c r="D27" i="20" l="1"/>
  <c r="B15" i="20"/>
  <c r="B27" i="20"/>
  <c r="H15" i="20"/>
  <c r="D15" i="20"/>
  <c r="D6" i="16"/>
  <c r="D6" i="8"/>
  <c r="D8" i="15"/>
  <c r="D8" i="14"/>
  <c r="D8" i="17"/>
  <c r="D8" i="1"/>
  <c r="B30" i="20" l="1"/>
  <c r="B29" i="20"/>
  <c r="L25" i="15"/>
  <c r="L15" i="15"/>
  <c r="H22" i="8"/>
  <c r="H11" i="8"/>
  <c r="H14" i="15" l="1"/>
  <c r="H14" i="17"/>
  <c r="H14" i="1"/>
  <c r="H14" i="14"/>
  <c r="L27" i="17"/>
  <c r="L15" i="17"/>
  <c r="L33" i="1"/>
  <c r="L15" i="1"/>
  <c r="L25" i="14"/>
  <c r="L15" i="14"/>
  <c r="B4" i="16" l="1"/>
  <c r="F7" i="10"/>
  <c r="D20" i="11"/>
  <c r="D12" i="11"/>
  <c r="D13" i="8"/>
  <c r="B18" i="15"/>
  <c r="D11" i="10"/>
  <c r="D17" i="15"/>
  <c r="D17" i="17"/>
  <c r="D17" i="1"/>
  <c r="D17" i="14"/>
  <c r="H18" i="16" l="1"/>
  <c r="F18" i="16"/>
  <c r="H9" i="10"/>
  <c r="F9" i="10"/>
  <c r="F20" i="10"/>
  <c r="H25" i="15"/>
  <c r="F25" i="15"/>
  <c r="H27" i="17"/>
  <c r="F27" i="17"/>
  <c r="H33" i="1"/>
  <c r="F33" i="1"/>
  <c r="H25" i="14"/>
  <c r="F25" i="14"/>
  <c r="B17" i="16" l="1"/>
  <c r="D16" i="16"/>
  <c r="D15" i="16"/>
  <c r="B14" i="16"/>
  <c r="D13" i="16"/>
  <c r="B12" i="16"/>
  <c r="B9" i="16"/>
  <c r="H8" i="16"/>
  <c r="F7" i="16"/>
  <c r="D5" i="16"/>
  <c r="D3" i="16"/>
  <c r="F2" i="16"/>
  <c r="D19" i="10"/>
  <c r="D18" i="10"/>
  <c r="D17" i="10"/>
  <c r="B16" i="10"/>
  <c r="B15" i="10"/>
  <c r="H14" i="10"/>
  <c r="H20" i="10" s="1"/>
  <c r="B13" i="10"/>
  <c r="B8" i="10"/>
  <c r="D6" i="10"/>
  <c r="D5" i="10"/>
  <c r="B4" i="10"/>
  <c r="B3" i="10"/>
  <c r="B19" i="11"/>
  <c r="B18" i="11"/>
  <c r="D17" i="11"/>
  <c r="D16" i="11"/>
  <c r="F15" i="11"/>
  <c r="F21" i="11" s="1"/>
  <c r="B14" i="11"/>
  <c r="B9" i="11"/>
  <c r="D8" i="11"/>
  <c r="F7" i="11"/>
  <c r="F6" i="11"/>
  <c r="D5" i="11"/>
  <c r="D4" i="11"/>
  <c r="B3" i="11"/>
  <c r="D18" i="16" l="1"/>
  <c r="D9" i="10"/>
  <c r="B18" i="16"/>
  <c r="B20" i="10"/>
  <c r="B21" i="11"/>
  <c r="D21" i="11"/>
  <c r="D20" i="10"/>
  <c r="B21" i="8"/>
  <c r="D20" i="8"/>
  <c r="B19" i="8"/>
  <c r="B18" i="8"/>
  <c r="D17" i="8"/>
  <c r="F16" i="8"/>
  <c r="F22" i="8" s="1"/>
  <c r="B15" i="8"/>
  <c r="B9" i="8"/>
  <c r="D8" i="8"/>
  <c r="F7" i="8"/>
  <c r="D5" i="8"/>
  <c r="D4" i="8"/>
  <c r="B3" i="8"/>
  <c r="F2" i="8"/>
  <c r="B24" i="15"/>
  <c r="D23" i="15"/>
  <c r="B22" i="15"/>
  <c r="B21" i="15"/>
  <c r="D20" i="15"/>
  <c r="J19" i="15"/>
  <c r="J25" i="15" s="1"/>
  <c r="B13" i="15"/>
  <c r="F12" i="15"/>
  <c r="D12" i="15"/>
  <c r="J11" i="15"/>
  <c r="H10" i="15"/>
  <c r="D9" i="15"/>
  <c r="D7" i="15"/>
  <c r="B6" i="15"/>
  <c r="D5" i="15"/>
  <c r="B4" i="15"/>
  <c r="H2" i="15"/>
  <c r="B26" i="17"/>
  <c r="D25" i="17"/>
  <c r="B24" i="17"/>
  <c r="B23" i="17"/>
  <c r="D21" i="17"/>
  <c r="B20" i="17"/>
  <c r="B22" i="17"/>
  <c r="J19" i="17"/>
  <c r="J27" i="17" s="1"/>
  <c r="B18" i="17"/>
  <c r="B13" i="17"/>
  <c r="D7" i="17"/>
  <c r="B6" i="17"/>
  <c r="D5" i="17"/>
  <c r="D12" i="17"/>
  <c r="F12" i="17"/>
  <c r="J11" i="17"/>
  <c r="H10" i="17"/>
  <c r="D9" i="17"/>
  <c r="B4" i="17"/>
  <c r="H2" i="17"/>
  <c r="B32" i="1"/>
  <c r="B31" i="1"/>
  <c r="D30" i="1"/>
  <c r="D29" i="1"/>
  <c r="D28" i="1"/>
  <c r="B27" i="1"/>
  <c r="B26" i="1"/>
  <c r="B25" i="1"/>
  <c r="D24" i="1"/>
  <c r="B23" i="1"/>
  <c r="D22" i="1"/>
  <c r="D21" i="1"/>
  <c r="B20" i="1"/>
  <c r="J19" i="1"/>
  <c r="J33" i="1" s="1"/>
  <c r="B18" i="1"/>
  <c r="B13" i="1"/>
  <c r="D12" i="1"/>
  <c r="F12" i="1"/>
  <c r="J11" i="1"/>
  <c r="H10" i="1"/>
  <c r="D9" i="1"/>
  <c r="D7" i="1"/>
  <c r="B6" i="1"/>
  <c r="D5" i="1"/>
  <c r="B4" i="1"/>
  <c r="H2" i="1"/>
  <c r="B24" i="14"/>
  <c r="D23" i="14"/>
  <c r="B22" i="14"/>
  <c r="D21" i="14"/>
  <c r="J20" i="14"/>
  <c r="B19" i="14"/>
  <c r="J18" i="14"/>
  <c r="B13" i="14"/>
  <c r="F12" i="14"/>
  <c r="D12" i="14"/>
  <c r="J11" i="14"/>
  <c r="H10" i="14"/>
  <c r="D9" i="14"/>
  <c r="D7" i="14"/>
  <c r="B6" i="14"/>
  <c r="D5" i="14"/>
  <c r="B4" i="14"/>
  <c r="H2" i="14"/>
  <c r="B25" i="15" l="1"/>
  <c r="D25" i="14"/>
  <c r="D25" i="15"/>
  <c r="B27" i="17"/>
  <c r="D33" i="1"/>
  <c r="J25" i="14"/>
  <c r="B25" i="14"/>
  <c r="B33" i="1"/>
  <c r="D27" i="17"/>
  <c r="D22" i="8"/>
  <c r="B22" i="8"/>
  <c r="B9" i="10"/>
  <c r="B22" i="10" s="1"/>
  <c r="J15" i="17" l="1"/>
  <c r="H15" i="17"/>
  <c r="F15" i="17"/>
  <c r="D15" i="17"/>
  <c r="B15" i="17"/>
  <c r="B29" i="17" l="1"/>
  <c r="B30" i="17"/>
  <c r="F15" i="15"/>
  <c r="F15" i="1"/>
  <c r="F15" i="14"/>
  <c r="H10" i="16" l="1"/>
  <c r="F10" i="16"/>
  <c r="D10" i="16"/>
  <c r="B10" i="16"/>
  <c r="B20" i="16" s="1"/>
  <c r="J15" i="15"/>
  <c r="H15" i="15"/>
  <c r="D15" i="15"/>
  <c r="B15" i="15"/>
  <c r="J15" i="14"/>
  <c r="H15" i="14"/>
  <c r="D15" i="14"/>
  <c r="B28" i="14" s="1"/>
  <c r="B15" i="14"/>
  <c r="B27" i="15" l="1"/>
  <c r="B21" i="16"/>
  <c r="B28" i="15"/>
  <c r="B27" i="14"/>
  <c r="F11" i="8" l="1"/>
  <c r="D11" i="8"/>
  <c r="B11" i="8"/>
  <c r="B24" i="8" s="1"/>
  <c r="J15" i="1"/>
  <c r="D15" i="1"/>
  <c r="B15" i="1"/>
  <c r="B25" i="8" l="1"/>
  <c r="H15" i="1"/>
  <c r="B35" i="1" s="1"/>
  <c r="B36" i="1" l="1"/>
  <c r="F10" i="11"/>
  <c r="B24" i="11"/>
  <c r="B10" i="11"/>
  <c r="B23" i="11" l="1"/>
</calcChain>
</file>

<file path=xl/sharedStrings.xml><?xml version="1.0" encoding="utf-8"?>
<sst xmlns="http://schemas.openxmlformats.org/spreadsheetml/2006/main" count="424" uniqueCount="88">
  <si>
    <t>Considine</t>
  </si>
  <si>
    <t>George</t>
  </si>
  <si>
    <t>Grebe</t>
  </si>
  <si>
    <t>Kuester</t>
  </si>
  <si>
    <t>Mitchell</t>
  </si>
  <si>
    <t>Pope</t>
  </si>
  <si>
    <t>Uihlein</t>
  </si>
  <si>
    <t>Will</t>
  </si>
  <si>
    <t>Binder by courier</t>
  </si>
  <si>
    <t>PDF and binder by courier</t>
  </si>
  <si>
    <t>PDF and binder in RCR</t>
  </si>
  <si>
    <t>PDF only</t>
  </si>
  <si>
    <t>Schmidt</t>
  </si>
  <si>
    <t>Sehler</t>
  </si>
  <si>
    <t>Hartmann</t>
  </si>
  <si>
    <t>Manning</t>
  </si>
  <si>
    <t>Riordan</t>
  </si>
  <si>
    <t>King</t>
  </si>
  <si>
    <t>Friauf</t>
  </si>
  <si>
    <t>Lempke</t>
  </si>
  <si>
    <t>Hess</t>
  </si>
  <si>
    <t>Famer</t>
  </si>
  <si>
    <t>Total binders:</t>
  </si>
  <si>
    <t>Zigman (F&amp;L)</t>
  </si>
  <si>
    <t>LIBRARY</t>
  </si>
  <si>
    <t>FILE</t>
  </si>
  <si>
    <t>EXTRA</t>
  </si>
  <si>
    <t>Total PDF:</t>
  </si>
  <si>
    <t>Graber</t>
  </si>
  <si>
    <t>Hendricks</t>
  </si>
  <si>
    <t>Steele</t>
  </si>
  <si>
    <t>Krebs</t>
  </si>
  <si>
    <t>PDF and binder in RCR*</t>
  </si>
  <si>
    <t>* or PDF only if meeting by phone</t>
  </si>
  <si>
    <t>Board</t>
  </si>
  <si>
    <t>IRA</t>
  </si>
  <si>
    <t>Finance</t>
  </si>
  <si>
    <t>Personnel</t>
  </si>
  <si>
    <t>PDF + binder in RCR</t>
  </si>
  <si>
    <t>PDF + binder</t>
  </si>
  <si>
    <t>Audit - TC</t>
  </si>
  <si>
    <t>Ideas - TC</t>
  </si>
  <si>
    <t>Implem - TC</t>
  </si>
  <si>
    <t>Legacy - TC</t>
  </si>
  <si>
    <t>PDF + Binder/courier</t>
  </si>
  <si>
    <t>Binder/courier</t>
  </si>
  <si>
    <t>Audit</t>
  </si>
  <si>
    <t>Legacy</t>
  </si>
  <si>
    <t>Deloitte</t>
  </si>
  <si>
    <t>PDF + binder/courier; 2nd binder in RCR</t>
  </si>
  <si>
    <t>2nd binder in RCR</t>
  </si>
  <si>
    <t>Budget</t>
  </si>
  <si>
    <t>Binder/courier + binder in RCR</t>
  </si>
  <si>
    <t>English</t>
  </si>
  <si>
    <t>PDF + binder/courier</t>
  </si>
  <si>
    <t>Terry Considine</t>
  </si>
  <si>
    <t>Pat English</t>
  </si>
  <si>
    <t>Robby George</t>
  </si>
  <si>
    <t>Rick Graber</t>
  </si>
  <si>
    <t>Mike Grebe</t>
  </si>
  <si>
    <t>Diane Hendricks</t>
  </si>
  <si>
    <t>Dennis Kuester</t>
  </si>
  <si>
    <t>Cleta Mitchell</t>
  </si>
  <si>
    <t>Art Pope</t>
  </si>
  <si>
    <t>Dave Uihlein</t>
  </si>
  <si>
    <t>George Will</t>
  </si>
  <si>
    <t>Director</t>
  </si>
  <si>
    <t>Deloitte &amp; Touche</t>
  </si>
  <si>
    <t>SUMMARY OF PREFERENCES</t>
  </si>
  <si>
    <t>Staff/other copies</t>
  </si>
  <si>
    <t>Dean</t>
  </si>
  <si>
    <t>This file is also saved to H:\Admin\BOARD\Board Books\Book preferences.pdf</t>
  </si>
  <si>
    <t>Victor Davis Hanson</t>
  </si>
  <si>
    <t>PDF copy to Assistant</t>
  </si>
  <si>
    <t>Hanson</t>
  </si>
  <si>
    <t>PDF copy to assistant</t>
  </si>
  <si>
    <t>Curt Culver -- pending</t>
  </si>
  <si>
    <t>Note - only 1 EXTRA for IRA</t>
  </si>
  <si>
    <t>If a director prefers to receive the PDF version, their assistant will also be copied</t>
  </si>
  <si>
    <t>Note - only 1 EXTRA for Ideas &amp; Institutions Committee</t>
  </si>
  <si>
    <t>Mr. Will's email goes directly to his assistant, so no separate PDF copy to Sarah</t>
  </si>
  <si>
    <t>Note - sent to Committee members and copy to remaining directors</t>
  </si>
  <si>
    <t>Note - only 1 EXTRA for Implementation &amp; Impact Committee</t>
  </si>
  <si>
    <t>Note - only 1 EXTRA for Legacy Committee</t>
  </si>
  <si>
    <r>
      <t xml:space="preserve">Note - books sent to Committee members </t>
    </r>
    <r>
      <rPr>
        <b/>
        <u/>
        <sz val="11"/>
        <color theme="1"/>
        <rFont val="Calibri"/>
        <family val="2"/>
        <scheme val="minor"/>
      </rPr>
      <t>only</t>
    </r>
    <r>
      <rPr>
        <b/>
        <sz val="11"/>
        <color theme="1"/>
        <rFont val="Calibri"/>
        <family val="2"/>
        <scheme val="minor"/>
      </rPr>
      <t xml:space="preserve"> (no copies to assistants)</t>
    </r>
  </si>
  <si>
    <t xml:space="preserve">Curt Culver </t>
  </si>
  <si>
    <t>Curt Culver</t>
  </si>
  <si>
    <t>Culver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</si>
</sst>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2" fillId="0" borderId="3" xfId="0" applyFont="1" applyBorder="1"/>
    <xf numFmtId="0" fontId="3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4" fillId="0" borderId="5" xfId="0" applyFont="1" applyBorder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/>
    <xf numFmtId="0" fontId="0" fillId="2" borderId="0" xfId="0" applyFill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Layout" zoomScaleNormal="100" workbookViewId="0">
      <selection activeCell="A5" sqref="A5"/>
    </sheetView>
  </sheetViews>
  <sheetFormatPr defaultRowHeight="15" x14ac:dyDescent="0.25"/>
  <cols>
    <col min="1" max="1" width="18" customWidth="1"/>
    <col min="2" max="2" width="2.42578125" customWidth="1"/>
    <col min="3" max="3" width="9.140625" style="1"/>
    <col min="4" max="4" width="2.7109375" customWidth="1"/>
    <col min="5" max="5" width="9.140625" style="1"/>
    <col min="6" max="6" width="2.5703125" customWidth="1"/>
    <col min="7" max="7" width="9.140625" style="1"/>
    <col min="8" max="8" width="3" customWidth="1"/>
    <col min="9" max="9" width="9.140625" style="1"/>
    <col min="10" max="10" width="2.85546875" customWidth="1"/>
    <col min="11" max="11" width="9.140625" style="1"/>
    <col min="12" max="12" width="2.85546875" style="35" customWidth="1"/>
    <col min="13" max="13" width="9.140625" style="35" customWidth="1"/>
  </cols>
  <sheetData>
    <row r="1" spans="1:13" x14ac:dyDescent="0.25">
      <c r="A1" s="37" t="s">
        <v>68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3" ht="60.75" thickBot="1" x14ac:dyDescent="0.3">
      <c r="A3" s="21" t="s">
        <v>66</v>
      </c>
      <c r="C3" s="22" t="s">
        <v>8</v>
      </c>
      <c r="D3" s="1"/>
      <c r="E3" s="22" t="s">
        <v>9</v>
      </c>
      <c r="F3" s="1"/>
      <c r="G3" s="22" t="s">
        <v>50</v>
      </c>
      <c r="H3" s="1"/>
      <c r="I3" s="22" t="s">
        <v>32</v>
      </c>
      <c r="J3" s="1"/>
      <c r="K3" s="23" t="s">
        <v>11</v>
      </c>
      <c r="L3" s="6"/>
      <c r="M3" s="22" t="s">
        <v>75</v>
      </c>
    </row>
    <row r="4" spans="1:13" x14ac:dyDescent="0.25">
      <c r="A4" t="s">
        <v>55</v>
      </c>
      <c r="I4" s="1">
        <v>1</v>
      </c>
      <c r="M4" s="35">
        <v>1</v>
      </c>
    </row>
    <row r="5" spans="1:13" x14ac:dyDescent="0.25">
      <c r="A5" s="44" t="s">
        <v>85</v>
      </c>
      <c r="C5" s="30"/>
      <c r="E5" s="30">
        <v>1</v>
      </c>
      <c r="G5" s="30"/>
      <c r="I5" s="30"/>
      <c r="K5" s="30"/>
    </row>
    <row r="6" spans="1:13" x14ac:dyDescent="0.25">
      <c r="A6" t="s">
        <v>56</v>
      </c>
      <c r="C6" s="1">
        <v>1</v>
      </c>
    </row>
    <row r="7" spans="1:13" x14ac:dyDescent="0.25">
      <c r="A7" t="s">
        <v>57</v>
      </c>
      <c r="E7" s="1">
        <v>1</v>
      </c>
      <c r="M7" s="35">
        <v>1</v>
      </c>
    </row>
    <row r="8" spans="1:13" x14ac:dyDescent="0.25">
      <c r="A8" t="s">
        <v>58</v>
      </c>
      <c r="C8" s="1">
        <v>1</v>
      </c>
    </row>
    <row r="9" spans="1:13" x14ac:dyDescent="0.25">
      <c r="A9" t="s">
        <v>59</v>
      </c>
      <c r="E9" s="1">
        <v>1</v>
      </c>
      <c r="M9" s="35">
        <v>1</v>
      </c>
    </row>
    <row r="10" spans="1:13" x14ac:dyDescent="0.25">
      <c r="A10" t="s">
        <v>72</v>
      </c>
      <c r="C10" s="30"/>
      <c r="E10" s="30">
        <v>1</v>
      </c>
      <c r="G10" s="30"/>
      <c r="I10" s="30"/>
      <c r="K10" s="30"/>
      <c r="M10" s="35">
        <v>1</v>
      </c>
    </row>
    <row r="11" spans="1:13" x14ac:dyDescent="0.25">
      <c r="A11" t="s">
        <v>60</v>
      </c>
      <c r="E11" s="1">
        <v>1</v>
      </c>
      <c r="M11" s="35">
        <v>1</v>
      </c>
    </row>
    <row r="12" spans="1:13" x14ac:dyDescent="0.25">
      <c r="A12" t="s">
        <v>61</v>
      </c>
      <c r="I12" s="1">
        <v>1</v>
      </c>
      <c r="M12" s="35">
        <v>1</v>
      </c>
    </row>
    <row r="13" spans="1:13" x14ac:dyDescent="0.25">
      <c r="A13" t="s">
        <v>62</v>
      </c>
      <c r="K13" s="1">
        <v>1</v>
      </c>
      <c r="M13" s="35">
        <v>1</v>
      </c>
    </row>
    <row r="14" spans="1:13" x14ac:dyDescent="0.25">
      <c r="A14" t="s">
        <v>63</v>
      </c>
      <c r="E14" s="1">
        <v>1</v>
      </c>
      <c r="G14" s="1">
        <v>1</v>
      </c>
      <c r="M14" s="35">
        <v>1</v>
      </c>
    </row>
    <row r="15" spans="1:13" x14ac:dyDescent="0.25">
      <c r="A15" t="s">
        <v>64</v>
      </c>
      <c r="C15" s="1">
        <v>1</v>
      </c>
    </row>
    <row r="16" spans="1:13" x14ac:dyDescent="0.25">
      <c r="A16" t="s">
        <v>65</v>
      </c>
      <c r="I16" s="1">
        <v>1</v>
      </c>
    </row>
    <row r="18" spans="1:11" x14ac:dyDescent="0.25">
      <c r="A18" t="s">
        <v>33</v>
      </c>
    </row>
    <row r="20" spans="1:11" ht="15.75" thickBot="1" x14ac:dyDescent="0.3">
      <c r="A20" s="21" t="s">
        <v>69</v>
      </c>
    </row>
    <row r="21" spans="1:11" x14ac:dyDescent="0.25">
      <c r="A21" s="27" t="s">
        <v>70</v>
      </c>
      <c r="C21" s="25"/>
      <c r="E21" s="25">
        <v>1</v>
      </c>
      <c r="G21" s="25"/>
      <c r="I21" s="25"/>
      <c r="K21" s="25"/>
    </row>
    <row r="22" spans="1:11" x14ac:dyDescent="0.25">
      <c r="A22" t="s">
        <v>67</v>
      </c>
      <c r="K22" s="1">
        <v>3</v>
      </c>
    </row>
    <row r="23" spans="1:11" x14ac:dyDescent="0.25">
      <c r="A23" t="s">
        <v>26</v>
      </c>
      <c r="C23" s="1">
        <v>2</v>
      </c>
    </row>
    <row r="24" spans="1:11" x14ac:dyDescent="0.25">
      <c r="A24" t="s">
        <v>21</v>
      </c>
      <c r="K24" s="1">
        <v>1</v>
      </c>
    </row>
    <row r="25" spans="1:11" x14ac:dyDescent="0.25">
      <c r="A25" t="s">
        <v>25</v>
      </c>
      <c r="C25" s="1">
        <v>1</v>
      </c>
    </row>
    <row r="26" spans="1:11" x14ac:dyDescent="0.25">
      <c r="A26" t="s">
        <v>18</v>
      </c>
      <c r="E26" s="1">
        <v>1</v>
      </c>
    </row>
    <row r="27" spans="1:11" x14ac:dyDescent="0.25">
      <c r="A27" t="s">
        <v>14</v>
      </c>
      <c r="E27" s="1">
        <v>1</v>
      </c>
    </row>
    <row r="28" spans="1:11" x14ac:dyDescent="0.25">
      <c r="A28" t="s">
        <v>20</v>
      </c>
      <c r="C28" s="1">
        <v>1</v>
      </c>
    </row>
    <row r="29" spans="1:11" x14ac:dyDescent="0.25">
      <c r="A29" t="s">
        <v>17</v>
      </c>
      <c r="E29" s="1">
        <v>1</v>
      </c>
    </row>
    <row r="30" spans="1:11" x14ac:dyDescent="0.25">
      <c r="A30" t="s">
        <v>31</v>
      </c>
      <c r="C30" s="1">
        <v>1</v>
      </c>
    </row>
    <row r="31" spans="1:11" x14ac:dyDescent="0.25">
      <c r="A31" t="s">
        <v>19</v>
      </c>
      <c r="C31" s="1">
        <v>1</v>
      </c>
    </row>
    <row r="32" spans="1:11" x14ac:dyDescent="0.25">
      <c r="A32" t="s">
        <v>24</v>
      </c>
      <c r="C32" s="1">
        <v>1</v>
      </c>
    </row>
    <row r="33" spans="1:12" x14ac:dyDescent="0.25">
      <c r="A33" t="s">
        <v>15</v>
      </c>
      <c r="E33" s="1">
        <v>1</v>
      </c>
    </row>
    <row r="34" spans="1:12" x14ac:dyDescent="0.25">
      <c r="A34" t="s">
        <v>16</v>
      </c>
      <c r="E34" s="1">
        <v>1</v>
      </c>
    </row>
    <row r="35" spans="1:12" x14ac:dyDescent="0.25">
      <c r="A35" t="s">
        <v>12</v>
      </c>
      <c r="E35" s="1">
        <v>1</v>
      </c>
    </row>
    <row r="36" spans="1:12" x14ac:dyDescent="0.25">
      <c r="A36" t="s">
        <v>13</v>
      </c>
      <c r="C36" s="1">
        <v>1</v>
      </c>
    </row>
    <row r="37" spans="1:12" x14ac:dyDescent="0.25">
      <c r="A37" t="s">
        <v>23</v>
      </c>
      <c r="C37" s="1">
        <v>1</v>
      </c>
    </row>
    <row r="38" spans="1:12" x14ac:dyDescent="0.25">
      <c r="C38" s="6"/>
      <c r="D38" s="7"/>
      <c r="E38" s="6"/>
      <c r="F38" s="7"/>
      <c r="G38" s="6"/>
      <c r="H38" s="7"/>
      <c r="I38" s="6"/>
      <c r="J38" s="7"/>
      <c r="K38" s="6"/>
      <c r="L38" s="6"/>
    </row>
    <row r="39" spans="1:12" x14ac:dyDescent="0.25">
      <c r="A39" s="29" t="s">
        <v>78</v>
      </c>
    </row>
    <row r="40" spans="1:12" x14ac:dyDescent="0.25">
      <c r="A40" s="29" t="s">
        <v>80</v>
      </c>
    </row>
    <row r="41" spans="1:12" ht="15.75" thickBot="1" x14ac:dyDescent="0.3">
      <c r="A41" s="29"/>
      <c r="C41" s="35"/>
      <c r="E41" s="35"/>
      <c r="G41" s="35"/>
      <c r="I41" s="35"/>
      <c r="K41" s="35"/>
    </row>
    <row r="42" spans="1:12" ht="15.75" customHeight="1" thickTop="1" x14ac:dyDescent="0.25">
      <c r="A42" s="38" t="s">
        <v>71</v>
      </c>
      <c r="B42" s="39"/>
      <c r="C42" s="39"/>
      <c r="D42" s="39"/>
      <c r="E42" s="39"/>
      <c r="F42" s="39"/>
      <c r="G42" s="39"/>
      <c r="H42" s="39"/>
      <c r="I42" s="39"/>
      <c r="J42" s="39"/>
      <c r="K42" s="40"/>
    </row>
    <row r="43" spans="1:12" ht="15.75" customHeight="1" thickBot="1" x14ac:dyDescent="0.3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3"/>
    </row>
    <row r="44" spans="1:12" ht="15.75" thickTop="1" x14ac:dyDescent="0.25"/>
  </sheetData>
  <mergeCells count="2">
    <mergeCell ref="A1:K1"/>
    <mergeCell ref="A42:K43"/>
  </mergeCells>
  <pageMargins left="0.7" right="0.7" top="0.75" bottom="0.75" header="0.3" footer="0.3"/>
  <pageSetup orientation="portrait" r:id="rId1"/>
  <headerFooter>
    <oddHeader>&amp;L3/11/2016</oddHeader>
    <oddFooter>&amp;L&amp;10&amp;Z&amp;F&amp;RSUMMARY OF PREFERENCES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view="pageLayout" zoomScaleNormal="100" workbookViewId="0">
      <selection activeCell="F29" sqref="F29"/>
    </sheetView>
  </sheetViews>
  <sheetFormatPr defaultRowHeight="15" x14ac:dyDescent="0.25"/>
  <cols>
    <col min="1" max="1" width="12.85546875" customWidth="1"/>
    <col min="3" max="3" width="2.85546875" customWidth="1"/>
    <col min="5" max="5" width="2.85546875" customWidth="1"/>
    <col min="7" max="7" width="2.7109375" customWidth="1"/>
  </cols>
  <sheetData>
    <row r="1" spans="1:8" ht="60" x14ac:dyDescent="0.25">
      <c r="A1" s="1"/>
      <c r="B1" s="3" t="s">
        <v>8</v>
      </c>
      <c r="C1" s="2"/>
      <c r="D1" s="3" t="s">
        <v>9</v>
      </c>
      <c r="E1" s="1"/>
      <c r="F1" s="3" t="s">
        <v>10</v>
      </c>
      <c r="G1" s="1"/>
      <c r="H1" s="4" t="s">
        <v>11</v>
      </c>
    </row>
    <row r="2" spans="1:8" x14ac:dyDescent="0.25">
      <c r="A2" s="8" t="s">
        <v>0</v>
      </c>
      <c r="B2" s="9"/>
      <c r="C2" s="8"/>
      <c r="D2" s="9"/>
      <c r="E2" s="8"/>
      <c r="F2" s="9">
        <f>'SUMMARY OF PREFERENCES'!I4</f>
        <v>1</v>
      </c>
      <c r="G2" s="8"/>
      <c r="H2" s="9"/>
    </row>
    <row r="3" spans="1:8" x14ac:dyDescent="0.25">
      <c r="A3" s="8" t="s">
        <v>1</v>
      </c>
      <c r="B3" s="9"/>
      <c r="C3" s="8"/>
      <c r="D3" s="9">
        <f>'SUMMARY OF PREFERENCES'!E7</f>
        <v>1</v>
      </c>
      <c r="E3" s="8"/>
      <c r="F3" s="9"/>
      <c r="G3" s="8"/>
      <c r="H3" s="9"/>
    </row>
    <row r="4" spans="1:8" x14ac:dyDescent="0.25">
      <c r="A4" s="8" t="s">
        <v>28</v>
      </c>
      <c r="B4" s="26">
        <f>'SUMMARY OF PREFERENCES'!C8</f>
        <v>1</v>
      </c>
      <c r="C4" s="8"/>
      <c r="D4" s="9"/>
      <c r="E4" s="8"/>
      <c r="F4" s="9"/>
      <c r="G4" s="8"/>
      <c r="H4" s="9"/>
    </row>
    <row r="5" spans="1:8" x14ac:dyDescent="0.25">
      <c r="A5" s="8" t="s">
        <v>2</v>
      </c>
      <c r="B5" s="9"/>
      <c r="C5" s="8"/>
      <c r="D5" s="9">
        <f>'SUMMARY OF PREFERENCES'!E9</f>
        <v>1</v>
      </c>
      <c r="E5" s="8"/>
      <c r="F5" s="9"/>
      <c r="G5" s="8"/>
      <c r="H5" s="9"/>
    </row>
    <row r="6" spans="1:8" x14ac:dyDescent="0.25">
      <c r="A6" s="8" t="s">
        <v>74</v>
      </c>
      <c r="B6" s="9"/>
      <c r="C6" s="8"/>
      <c r="D6" s="9">
        <f>'SUMMARY OF PREFERENCES'!$E$10</f>
        <v>1</v>
      </c>
      <c r="E6" s="8"/>
      <c r="F6" s="9"/>
      <c r="G6" s="8"/>
      <c r="H6" s="9"/>
    </row>
    <row r="7" spans="1:8" x14ac:dyDescent="0.25">
      <c r="A7" s="8" t="s">
        <v>3</v>
      </c>
      <c r="B7" s="9"/>
      <c r="C7" s="8"/>
      <c r="D7" s="9"/>
      <c r="E7" s="8"/>
      <c r="F7" s="9">
        <f>'SUMMARY OF PREFERENCES'!I12</f>
        <v>1</v>
      </c>
      <c r="G7" s="8"/>
      <c r="H7" s="9"/>
    </row>
    <row r="8" spans="1:8" x14ac:dyDescent="0.25">
      <c r="A8" s="8" t="s">
        <v>4</v>
      </c>
      <c r="B8" s="9"/>
      <c r="C8" s="8"/>
      <c r="D8" s="9"/>
      <c r="E8" s="8"/>
      <c r="F8" s="9"/>
      <c r="G8" s="8"/>
      <c r="H8" s="9">
        <f>'SUMMARY OF PREFERENCES'!K13</f>
        <v>1</v>
      </c>
    </row>
    <row r="9" spans="1:8" x14ac:dyDescent="0.25">
      <c r="A9" s="8" t="s">
        <v>6</v>
      </c>
      <c r="B9" s="14">
        <f>'SUMMARY OF PREFERENCES'!C15</f>
        <v>1</v>
      </c>
      <c r="C9" s="8"/>
      <c r="D9" s="9"/>
      <c r="E9" s="8"/>
      <c r="F9" s="9"/>
      <c r="G9" s="8"/>
      <c r="H9" s="9"/>
    </row>
    <row r="10" spans="1:8" ht="15.75" thickBot="1" x14ac:dyDescent="0.3">
      <c r="B10" s="5">
        <f>SUM(B2:B9)</f>
        <v>2</v>
      </c>
      <c r="C10" s="7"/>
      <c r="D10" s="5">
        <f>SUM(D2:D9)</f>
        <v>3</v>
      </c>
      <c r="E10" s="7"/>
      <c r="F10" s="5">
        <f>SUM(F2:F9)</f>
        <v>2</v>
      </c>
      <c r="G10" s="7"/>
      <c r="H10" s="5">
        <f>SUM(H2:H9)</f>
        <v>1</v>
      </c>
    </row>
    <row r="11" spans="1:8" ht="15.75" thickTop="1" x14ac:dyDescent="0.25">
      <c r="B11" s="1"/>
      <c r="D11" s="1"/>
      <c r="F11" s="1"/>
      <c r="H11" s="1"/>
    </row>
    <row r="12" spans="1:8" x14ac:dyDescent="0.25">
      <c r="A12" s="8" t="s">
        <v>26</v>
      </c>
      <c r="B12" s="9">
        <f>'SUMMARY OF PREFERENCES'!C23</f>
        <v>2</v>
      </c>
      <c r="D12" s="9"/>
      <c r="F12" s="1"/>
      <c r="H12" s="1"/>
    </row>
    <row r="13" spans="1:8" x14ac:dyDescent="0.25">
      <c r="A13" s="8" t="s">
        <v>21</v>
      </c>
      <c r="B13" s="1"/>
      <c r="D13" s="1">
        <f>'SUMMARY OF PREFERENCES'!K24</f>
        <v>1</v>
      </c>
      <c r="F13" s="1"/>
      <c r="H13" s="1"/>
    </row>
    <row r="14" spans="1:8" x14ac:dyDescent="0.25">
      <c r="A14" s="8" t="s">
        <v>25</v>
      </c>
      <c r="B14" s="1">
        <f>'SUMMARY OF PREFERENCES'!C25</f>
        <v>1</v>
      </c>
      <c r="D14" s="1"/>
      <c r="F14" s="1"/>
      <c r="H14" s="1"/>
    </row>
    <row r="15" spans="1:8" x14ac:dyDescent="0.25">
      <c r="A15" s="8" t="s">
        <v>18</v>
      </c>
      <c r="B15" s="1"/>
      <c r="D15" s="1">
        <f>'SUMMARY OF PREFERENCES'!E26</f>
        <v>1</v>
      </c>
      <c r="F15" s="1"/>
      <c r="H15" s="1"/>
    </row>
    <row r="16" spans="1:8" x14ac:dyDescent="0.25">
      <c r="A16" t="s">
        <v>12</v>
      </c>
      <c r="B16" s="1"/>
      <c r="D16" s="1">
        <f>'SUMMARY OF PREFERENCES'!E35</f>
        <v>1</v>
      </c>
      <c r="F16" s="1"/>
      <c r="H16" s="1"/>
    </row>
    <row r="17" spans="1:8" x14ac:dyDescent="0.25">
      <c r="A17" t="s">
        <v>23</v>
      </c>
      <c r="B17" s="1">
        <f>'SUMMARY OF PREFERENCES'!C37</f>
        <v>1</v>
      </c>
      <c r="D17" s="4"/>
      <c r="F17" s="1"/>
      <c r="H17" s="1"/>
    </row>
    <row r="18" spans="1:8" ht="15.75" thickBot="1" x14ac:dyDescent="0.3">
      <c r="B18" s="5">
        <f>SUM(B12:B17)</f>
        <v>4</v>
      </c>
      <c r="D18" s="5">
        <f>SUM(D12:D17)</f>
        <v>3</v>
      </c>
      <c r="F18" s="5">
        <f>SUM(F12:F17)</f>
        <v>0</v>
      </c>
      <c r="H18" s="5">
        <f>SUM(H12:H17)</f>
        <v>0</v>
      </c>
    </row>
    <row r="19" spans="1:8" ht="15.75" thickTop="1" x14ac:dyDescent="0.25">
      <c r="B19" s="1"/>
      <c r="D19" s="1"/>
      <c r="F19" s="1"/>
      <c r="H19" s="1"/>
    </row>
    <row r="20" spans="1:8" x14ac:dyDescent="0.25">
      <c r="A20" t="s">
        <v>22</v>
      </c>
      <c r="B20" s="1">
        <f>B10+D10+F10+B18+D18+F18</f>
        <v>14</v>
      </c>
      <c r="D20" s="1"/>
      <c r="F20" s="1"/>
      <c r="H20" s="1"/>
    </row>
    <row r="21" spans="1:8" x14ac:dyDescent="0.25">
      <c r="A21" t="s">
        <v>27</v>
      </c>
      <c r="B21" s="1">
        <f>+D10+F10+H10+D18+F18+H18</f>
        <v>9</v>
      </c>
      <c r="D21" s="1"/>
      <c r="F21" s="1"/>
      <c r="H21" s="1"/>
    </row>
    <row r="24" spans="1:8" x14ac:dyDescent="0.25">
      <c r="A24" s="29" t="s">
        <v>84</v>
      </c>
    </row>
  </sheetData>
  <pageMargins left="0.7" right="0.7" top="0.75" bottom="0.75" header="0.3" footer="0.3"/>
  <pageSetup orientation="portrait" r:id="rId1"/>
  <headerFooter>
    <oddHeader>&amp;L1/7/2016</oddHeader>
    <oddFooter>&amp;L&amp;Z&amp;F&amp;R&amp;A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Layout" zoomScaleNormal="100" workbookViewId="0"/>
  </sheetViews>
  <sheetFormatPr defaultColWidth="9.140625" defaultRowHeight="14.25" x14ac:dyDescent="0.25"/>
  <cols>
    <col min="1" max="1" width="10.42578125" style="10" customWidth="1"/>
    <col min="2" max="2" width="10.85546875" style="10" customWidth="1"/>
    <col min="3" max="3" width="12.5703125" style="10" customWidth="1"/>
    <col min="4" max="4" width="14.28515625" style="10" customWidth="1"/>
    <col min="5" max="5" width="7.28515625" style="10" customWidth="1"/>
    <col min="6" max="6" width="15.28515625" style="10" customWidth="1"/>
    <col min="7" max="7" width="13.85546875" style="10" customWidth="1"/>
    <col min="8" max="8" width="11.7109375" style="10" customWidth="1"/>
    <col min="9" max="9" width="13.5703125" style="10" customWidth="1"/>
    <col min="10" max="10" width="14.7109375" style="10" customWidth="1"/>
    <col min="11" max="11" width="14.28515625" style="10" customWidth="1"/>
    <col min="12" max="12" width="12.5703125" style="10" customWidth="1"/>
    <col min="13" max="13" width="13.140625" style="10" customWidth="1"/>
    <col min="14" max="16384" width="9.140625" style="10"/>
  </cols>
  <sheetData>
    <row r="1" spans="1:13" x14ac:dyDescent="0.25">
      <c r="A1" s="15"/>
      <c r="B1" s="16" t="s">
        <v>0</v>
      </c>
      <c r="C1" s="16" t="s">
        <v>53</v>
      </c>
      <c r="D1" s="16" t="s">
        <v>1</v>
      </c>
      <c r="E1" s="16" t="s">
        <v>28</v>
      </c>
      <c r="F1" s="16" t="s">
        <v>2</v>
      </c>
      <c r="G1" s="16" t="s">
        <v>29</v>
      </c>
      <c r="H1" s="16" t="s">
        <v>3</v>
      </c>
      <c r="I1" s="16" t="s">
        <v>4</v>
      </c>
      <c r="J1" s="16" t="s">
        <v>5</v>
      </c>
      <c r="K1" s="16" t="s">
        <v>30</v>
      </c>
      <c r="L1" s="16" t="s">
        <v>6</v>
      </c>
      <c r="M1" s="16" t="s">
        <v>7</v>
      </c>
    </row>
    <row r="2" spans="1:13" ht="26.25" x14ac:dyDescent="0.25">
      <c r="A2" s="17" t="s">
        <v>40</v>
      </c>
      <c r="B2" s="18"/>
      <c r="C2" s="18"/>
      <c r="D2" s="18"/>
      <c r="E2" s="18" t="s">
        <v>45</v>
      </c>
      <c r="F2" s="18" t="s">
        <v>39</v>
      </c>
      <c r="G2" s="18"/>
      <c r="H2" s="18" t="s">
        <v>11</v>
      </c>
      <c r="I2" s="18" t="s">
        <v>11</v>
      </c>
      <c r="J2" s="18" t="s">
        <v>44</v>
      </c>
      <c r="K2" s="18"/>
      <c r="L2" s="18" t="s">
        <v>45</v>
      </c>
      <c r="M2" s="18" t="s">
        <v>45</v>
      </c>
    </row>
    <row r="3" spans="1:13" ht="51.75" x14ac:dyDescent="0.25">
      <c r="A3" s="15" t="s">
        <v>46</v>
      </c>
      <c r="B3" s="19" t="s">
        <v>38</v>
      </c>
      <c r="C3" s="19" t="s">
        <v>45</v>
      </c>
      <c r="D3" s="19" t="s">
        <v>44</v>
      </c>
      <c r="E3" s="19" t="s">
        <v>45</v>
      </c>
      <c r="F3" s="19" t="s">
        <v>39</v>
      </c>
      <c r="G3" s="19" t="s">
        <v>54</v>
      </c>
      <c r="H3" s="19" t="s">
        <v>38</v>
      </c>
      <c r="I3" s="19" t="s">
        <v>11</v>
      </c>
      <c r="J3" s="19" t="s">
        <v>49</v>
      </c>
      <c r="K3" s="19" t="s">
        <v>45</v>
      </c>
      <c r="L3" s="19" t="s">
        <v>45</v>
      </c>
      <c r="M3" s="19" t="s">
        <v>52</v>
      </c>
    </row>
    <row r="4" spans="1:13" ht="51.75" x14ac:dyDescent="0.25">
      <c r="A4" s="15" t="s">
        <v>34</v>
      </c>
      <c r="B4" s="19" t="s">
        <v>38</v>
      </c>
      <c r="C4" s="19" t="s">
        <v>45</v>
      </c>
      <c r="D4" s="19" t="s">
        <v>44</v>
      </c>
      <c r="E4" s="19" t="s">
        <v>45</v>
      </c>
      <c r="F4" s="19" t="s">
        <v>39</v>
      </c>
      <c r="G4" s="19" t="s">
        <v>54</v>
      </c>
      <c r="H4" s="19" t="s">
        <v>38</v>
      </c>
      <c r="I4" s="19" t="s">
        <v>11</v>
      </c>
      <c r="J4" s="19" t="s">
        <v>49</v>
      </c>
      <c r="K4" s="19" t="s">
        <v>45</v>
      </c>
      <c r="L4" s="19" t="s">
        <v>45</v>
      </c>
      <c r="M4" s="19" t="s">
        <v>52</v>
      </c>
    </row>
    <row r="5" spans="1:13" ht="51.75" x14ac:dyDescent="0.25">
      <c r="A5" s="15" t="s">
        <v>51</v>
      </c>
      <c r="B5" s="19" t="s">
        <v>38</v>
      </c>
      <c r="C5" s="19" t="s">
        <v>45</v>
      </c>
      <c r="D5" s="19" t="s">
        <v>44</v>
      </c>
      <c r="E5" s="19" t="s">
        <v>45</v>
      </c>
      <c r="F5" s="19" t="s">
        <v>39</v>
      </c>
      <c r="G5" s="19" t="s">
        <v>54</v>
      </c>
      <c r="H5" s="19" t="s">
        <v>38</v>
      </c>
      <c r="I5" s="19" t="s">
        <v>11</v>
      </c>
      <c r="J5" s="19" t="s">
        <v>49</v>
      </c>
      <c r="K5" s="19" t="s">
        <v>45</v>
      </c>
      <c r="L5" s="19" t="s">
        <v>45</v>
      </c>
      <c r="M5" s="19" t="s">
        <v>52</v>
      </c>
    </row>
    <row r="6" spans="1:13" ht="51.75" x14ac:dyDescent="0.25">
      <c r="A6" s="15" t="s">
        <v>36</v>
      </c>
      <c r="B6" s="19" t="s">
        <v>38</v>
      </c>
      <c r="C6" s="19" t="s">
        <v>45</v>
      </c>
      <c r="D6" s="19" t="s">
        <v>44</v>
      </c>
      <c r="E6" s="19" t="s">
        <v>45</v>
      </c>
      <c r="F6" s="19" t="s">
        <v>39</v>
      </c>
      <c r="G6" s="19" t="s">
        <v>54</v>
      </c>
      <c r="H6" s="19" t="s">
        <v>38</v>
      </c>
      <c r="I6" s="19" t="s">
        <v>11</v>
      </c>
      <c r="J6" s="19" t="s">
        <v>49</v>
      </c>
      <c r="K6" s="19" t="s">
        <v>45</v>
      </c>
      <c r="L6" s="19" t="s">
        <v>45</v>
      </c>
      <c r="M6" s="19" t="s">
        <v>52</v>
      </c>
    </row>
    <row r="7" spans="1:13" ht="26.25" x14ac:dyDescent="0.25">
      <c r="A7" s="17" t="s">
        <v>41</v>
      </c>
      <c r="B7" s="20" t="s">
        <v>11</v>
      </c>
      <c r="C7" s="19" t="s">
        <v>45</v>
      </c>
      <c r="D7" s="19" t="s">
        <v>44</v>
      </c>
      <c r="E7" s="19"/>
      <c r="F7" s="19" t="s">
        <v>39</v>
      </c>
      <c r="G7" s="19"/>
      <c r="H7" s="20" t="s">
        <v>11</v>
      </c>
      <c r="I7" s="19"/>
      <c r="J7" s="19" t="s">
        <v>44</v>
      </c>
      <c r="K7" s="19" t="s">
        <v>45</v>
      </c>
      <c r="L7" s="19" t="s">
        <v>45</v>
      </c>
      <c r="M7" s="18" t="s">
        <v>45</v>
      </c>
    </row>
    <row r="8" spans="1:13" ht="26.25" x14ac:dyDescent="0.25">
      <c r="A8" s="17" t="s">
        <v>42</v>
      </c>
      <c r="B8" s="20"/>
      <c r="C8" s="20"/>
      <c r="D8" s="19"/>
      <c r="E8" s="19" t="s">
        <v>45</v>
      </c>
      <c r="F8" s="19" t="s">
        <v>39</v>
      </c>
      <c r="G8" s="19" t="s">
        <v>54</v>
      </c>
      <c r="H8" s="19" t="s">
        <v>11</v>
      </c>
      <c r="I8" s="19" t="s">
        <v>11</v>
      </c>
      <c r="J8" s="19" t="s">
        <v>44</v>
      </c>
      <c r="K8" s="19"/>
      <c r="L8" s="19" t="s">
        <v>45</v>
      </c>
      <c r="M8" s="19"/>
    </row>
    <row r="9" spans="1:13" ht="51.75" x14ac:dyDescent="0.25">
      <c r="A9" s="15" t="s">
        <v>35</v>
      </c>
      <c r="B9" s="19" t="s">
        <v>38</v>
      </c>
      <c r="C9" s="19" t="s">
        <v>45</v>
      </c>
      <c r="D9" s="19" t="s">
        <v>44</v>
      </c>
      <c r="E9" s="19" t="s">
        <v>45</v>
      </c>
      <c r="F9" s="19" t="s">
        <v>39</v>
      </c>
      <c r="G9" s="19" t="s">
        <v>54</v>
      </c>
      <c r="H9" s="19" t="s">
        <v>38</v>
      </c>
      <c r="I9" s="19" t="s">
        <v>11</v>
      </c>
      <c r="J9" s="19" t="s">
        <v>49</v>
      </c>
      <c r="K9" s="19" t="s">
        <v>45</v>
      </c>
      <c r="L9" s="19" t="s">
        <v>45</v>
      </c>
      <c r="M9" s="19" t="s">
        <v>52</v>
      </c>
    </row>
    <row r="10" spans="1:13" ht="26.25" x14ac:dyDescent="0.25">
      <c r="A10" s="17" t="s">
        <v>43</v>
      </c>
      <c r="B10" s="19"/>
      <c r="C10" s="19" t="s">
        <v>45</v>
      </c>
      <c r="D10" s="19"/>
      <c r="E10" s="19" t="s">
        <v>45</v>
      </c>
      <c r="F10" s="19" t="s">
        <v>39</v>
      </c>
      <c r="G10" s="19" t="s">
        <v>54</v>
      </c>
      <c r="H10" s="19" t="s">
        <v>11</v>
      </c>
      <c r="I10" s="19"/>
      <c r="J10" s="19"/>
      <c r="K10" s="19"/>
      <c r="L10" s="19" t="s">
        <v>45</v>
      </c>
      <c r="M10" s="19"/>
    </row>
    <row r="11" spans="1:13" ht="26.25" x14ac:dyDescent="0.25">
      <c r="A11" s="15" t="s">
        <v>47</v>
      </c>
      <c r="B11" s="20"/>
      <c r="C11" s="19" t="s">
        <v>45</v>
      </c>
      <c r="D11" s="19"/>
      <c r="E11" s="19" t="s">
        <v>45</v>
      </c>
      <c r="F11" s="19" t="s">
        <v>39</v>
      </c>
      <c r="G11" s="19" t="s">
        <v>54</v>
      </c>
      <c r="H11" s="19" t="s">
        <v>38</v>
      </c>
      <c r="I11" s="19"/>
      <c r="J11" s="19"/>
      <c r="K11" s="19"/>
      <c r="L11" s="19" t="s">
        <v>45</v>
      </c>
      <c r="M11" s="19"/>
    </row>
    <row r="12" spans="1:13" ht="26.25" x14ac:dyDescent="0.25">
      <c r="A12" s="15" t="s">
        <v>37</v>
      </c>
      <c r="B12" s="19" t="s">
        <v>38</v>
      </c>
      <c r="C12" s="19"/>
      <c r="D12" s="19" t="s">
        <v>44</v>
      </c>
      <c r="E12" s="19" t="s">
        <v>45</v>
      </c>
      <c r="F12" s="19" t="s">
        <v>39</v>
      </c>
      <c r="G12" s="19"/>
      <c r="H12" s="19" t="s">
        <v>38</v>
      </c>
      <c r="I12" s="19" t="s">
        <v>11</v>
      </c>
      <c r="J12" s="19"/>
      <c r="K12" s="19"/>
      <c r="L12" s="19" t="s">
        <v>45</v>
      </c>
      <c r="M12" s="19"/>
    </row>
    <row r="13" spans="1:13" x14ac:dyDescent="0.25"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x14ac:dyDescent="0.25">
      <c r="D14" s="11"/>
      <c r="E14" s="11"/>
      <c r="F14" s="11"/>
      <c r="G14" s="11"/>
      <c r="H14" s="11"/>
      <c r="I14" s="11"/>
      <c r="J14" s="11"/>
      <c r="K14" s="11"/>
      <c r="L14" s="11"/>
      <c r="M14" s="11"/>
    </row>
  </sheetData>
  <pageMargins left="0.45" right="0.45" top="0.75" bottom="0.75" header="0.3" footer="0.3"/>
  <pageSetup paperSize="5" orientation="landscape" r:id="rId1"/>
  <headerFooter>
    <oddHeader>&amp;L&amp;10 2/24/15&amp;C&amp;"-,Bold"&amp;KFF0000THIS PAGE IS OBSOLETE</oddHeader>
    <oddFooter>&amp;L&amp;Z&amp;F&amp;C&amp;"-,Bold"&amp;KFF0000This file is also saved as a pdf file in
H:\Admin\BOARD\Board Books\Book preferences.xlsx&amp;R&amp;A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view="pageLayout" zoomScaleNormal="100" workbookViewId="0">
      <selection activeCell="A4" sqref="A4"/>
    </sheetView>
  </sheetViews>
  <sheetFormatPr defaultRowHeight="15" x14ac:dyDescent="0.25"/>
  <cols>
    <col min="1" max="1" width="13.140625" customWidth="1"/>
    <col min="2" max="2" width="9.140625" style="25"/>
    <col min="3" max="3" width="3.7109375" customWidth="1"/>
    <col min="5" max="5" width="2.85546875" customWidth="1"/>
    <col min="7" max="7" width="3.85546875" customWidth="1"/>
    <col min="9" max="9" width="3.140625" customWidth="1"/>
    <col min="11" max="11" width="2.42578125" customWidth="1"/>
  </cols>
  <sheetData>
    <row r="1" spans="1:12" ht="60" x14ac:dyDescent="0.25">
      <c r="A1" s="1"/>
      <c r="B1" s="3" t="s">
        <v>8</v>
      </c>
      <c r="C1" s="2"/>
      <c r="D1" s="3" t="s">
        <v>9</v>
      </c>
      <c r="E1" s="13"/>
      <c r="F1" s="3" t="s">
        <v>50</v>
      </c>
      <c r="G1" s="1"/>
      <c r="H1" s="3" t="s">
        <v>32</v>
      </c>
      <c r="I1" s="1"/>
      <c r="J1" s="4" t="s">
        <v>11</v>
      </c>
      <c r="L1" s="3" t="s">
        <v>73</v>
      </c>
    </row>
    <row r="2" spans="1:12" x14ac:dyDescent="0.25">
      <c r="A2" s="12" t="s">
        <v>0</v>
      </c>
      <c r="B2" s="13"/>
      <c r="C2" s="2"/>
      <c r="D2" s="13"/>
      <c r="E2" s="13"/>
      <c r="F2" s="13"/>
      <c r="G2" s="1"/>
      <c r="H2" s="13">
        <f>'SUMMARY OF PREFERENCES'!I4</f>
        <v>1</v>
      </c>
      <c r="I2" s="1"/>
      <c r="J2" s="13"/>
      <c r="L2" s="30">
        <v>1</v>
      </c>
    </row>
    <row r="3" spans="1:12" x14ac:dyDescent="0.25">
      <c r="A3" s="44" t="s">
        <v>85</v>
      </c>
      <c r="B3" s="13"/>
      <c r="C3" s="2"/>
      <c r="D3" s="13">
        <v>1</v>
      </c>
      <c r="E3" s="13"/>
      <c r="F3" s="13"/>
      <c r="G3" s="35"/>
      <c r="H3" s="13"/>
      <c r="I3" s="35"/>
      <c r="J3" s="13"/>
      <c r="L3" s="35"/>
    </row>
    <row r="4" spans="1:12" x14ac:dyDescent="0.25">
      <c r="A4" s="12" t="s">
        <v>53</v>
      </c>
      <c r="B4" s="6">
        <f>'SUMMARY OF PREFERENCES'!C6</f>
        <v>1</v>
      </c>
      <c r="C4" s="2"/>
      <c r="D4" s="13"/>
      <c r="E4" s="13"/>
      <c r="F4" s="13"/>
      <c r="G4" s="1"/>
      <c r="H4" s="13"/>
      <c r="I4" s="1"/>
      <c r="J4" s="6"/>
      <c r="L4" s="30"/>
    </row>
    <row r="5" spans="1:12" x14ac:dyDescent="0.25">
      <c r="A5" s="12" t="s">
        <v>1</v>
      </c>
      <c r="B5" s="13"/>
      <c r="C5" s="2"/>
      <c r="D5" s="13">
        <f>'SUMMARY OF PREFERENCES'!E7</f>
        <v>1</v>
      </c>
      <c r="E5" s="13"/>
      <c r="F5" s="13"/>
      <c r="G5" s="1"/>
      <c r="H5" s="13"/>
      <c r="I5" s="1"/>
      <c r="J5" s="6"/>
      <c r="L5" s="30">
        <v>1</v>
      </c>
    </row>
    <row r="6" spans="1:12" x14ac:dyDescent="0.25">
      <c r="A6" s="8" t="s">
        <v>28</v>
      </c>
      <c r="B6" s="25">
        <f>'SUMMARY OF PREFERENCES'!C8</f>
        <v>1</v>
      </c>
      <c r="D6" s="1"/>
      <c r="E6" s="1"/>
      <c r="F6" s="1"/>
      <c r="H6" s="1"/>
      <c r="J6" s="1"/>
      <c r="L6" s="30"/>
    </row>
    <row r="7" spans="1:12" x14ac:dyDescent="0.25">
      <c r="A7" s="8" t="s">
        <v>2</v>
      </c>
      <c r="D7" s="1">
        <f>'SUMMARY OF PREFERENCES'!E9</f>
        <v>1</v>
      </c>
      <c r="E7" s="1"/>
      <c r="F7" s="1"/>
      <c r="H7" s="1"/>
      <c r="J7" s="1"/>
      <c r="L7" s="30">
        <v>1</v>
      </c>
    </row>
    <row r="8" spans="1:12" x14ac:dyDescent="0.25">
      <c r="A8" t="s">
        <v>74</v>
      </c>
      <c r="B8" s="33"/>
      <c r="D8" s="33">
        <f>'SUMMARY OF PREFERENCES'!$E$10</f>
        <v>1</v>
      </c>
      <c r="E8" s="33"/>
      <c r="F8" s="33"/>
      <c r="H8" s="33"/>
      <c r="J8" s="33"/>
      <c r="L8" s="33">
        <v>1</v>
      </c>
    </row>
    <row r="9" spans="1:12" x14ac:dyDescent="0.25">
      <c r="A9" s="8" t="s">
        <v>29</v>
      </c>
      <c r="D9" s="1">
        <f>'SUMMARY OF PREFERENCES'!E11</f>
        <v>1</v>
      </c>
      <c r="E9" s="1"/>
      <c r="F9" s="1"/>
      <c r="H9" s="1"/>
      <c r="J9" s="1"/>
      <c r="L9" s="30">
        <v>1</v>
      </c>
    </row>
    <row r="10" spans="1:12" x14ac:dyDescent="0.25">
      <c r="A10" s="8" t="s">
        <v>3</v>
      </c>
      <c r="D10" s="1"/>
      <c r="E10" s="1"/>
      <c r="F10" s="1"/>
      <c r="H10" s="1">
        <f>'SUMMARY OF PREFERENCES'!I12</f>
        <v>1</v>
      </c>
      <c r="J10" s="1"/>
      <c r="L10" s="30">
        <v>1</v>
      </c>
    </row>
    <row r="11" spans="1:12" x14ac:dyDescent="0.25">
      <c r="A11" s="8" t="s">
        <v>4</v>
      </c>
      <c r="D11" s="1"/>
      <c r="E11" s="1"/>
      <c r="F11" s="1"/>
      <c r="H11" s="1"/>
      <c r="J11" s="1">
        <f>'SUMMARY OF PREFERENCES'!K13</f>
        <v>1</v>
      </c>
      <c r="L11" s="30">
        <v>1</v>
      </c>
    </row>
    <row r="12" spans="1:12" x14ac:dyDescent="0.25">
      <c r="A12" s="8" t="s">
        <v>5</v>
      </c>
      <c r="D12" s="1">
        <f>'SUMMARY OF PREFERENCES'!E14</f>
        <v>1</v>
      </c>
      <c r="E12" s="1"/>
      <c r="F12" s="1">
        <f>'SUMMARY OF PREFERENCES'!G14</f>
        <v>1</v>
      </c>
      <c r="H12" s="1"/>
      <c r="J12" s="1"/>
      <c r="L12" s="30">
        <v>1</v>
      </c>
    </row>
    <row r="13" spans="1:12" x14ac:dyDescent="0.25">
      <c r="A13" s="8" t="s">
        <v>6</v>
      </c>
      <c r="B13" s="6">
        <f>'SUMMARY OF PREFERENCES'!C15</f>
        <v>1</v>
      </c>
      <c r="D13" s="1"/>
      <c r="E13" s="1"/>
      <c r="F13" s="1"/>
      <c r="H13" s="1"/>
      <c r="J13" s="1"/>
      <c r="L13" s="30"/>
    </row>
    <row r="14" spans="1:12" x14ac:dyDescent="0.25">
      <c r="A14" s="8" t="s">
        <v>7</v>
      </c>
      <c r="B14" s="6"/>
      <c r="D14" s="1"/>
      <c r="E14" s="1"/>
      <c r="F14" s="1"/>
      <c r="H14" s="30">
        <f>'SUMMARY OF PREFERENCES'!I16</f>
        <v>1</v>
      </c>
      <c r="J14" s="1"/>
      <c r="L14" s="31"/>
    </row>
    <row r="15" spans="1:12" ht="15.75" thickBot="1" x14ac:dyDescent="0.3">
      <c r="B15" s="5">
        <f>SUM(B2:B14)</f>
        <v>3</v>
      </c>
      <c r="C15" s="7"/>
      <c r="D15" s="5">
        <f>SUM(D2:D14)</f>
        <v>6</v>
      </c>
      <c r="E15" s="6"/>
      <c r="F15" s="5">
        <f>SUM(F2:F14)</f>
        <v>1</v>
      </c>
      <c r="G15" s="7"/>
      <c r="H15" s="5">
        <f>SUM(H2:H14)</f>
        <v>3</v>
      </c>
      <c r="I15" s="7"/>
      <c r="J15" s="5">
        <f>SUM(J2:J14)</f>
        <v>1</v>
      </c>
      <c r="L15" s="5">
        <f>SUM(L2:L14)</f>
        <v>8</v>
      </c>
    </row>
    <row r="16" spans="1:12" ht="15.75" thickTop="1" x14ac:dyDescent="0.25">
      <c r="D16" s="1"/>
      <c r="E16" s="1"/>
      <c r="F16" s="1"/>
      <c r="H16" s="1"/>
      <c r="J16" s="1"/>
      <c r="L16" s="30"/>
    </row>
    <row r="17" spans="1:12" x14ac:dyDescent="0.25">
      <c r="A17" t="s">
        <v>70</v>
      </c>
      <c r="D17" s="26">
        <f>'SUMMARY OF PREFERENCES'!E21</f>
        <v>1</v>
      </c>
      <c r="E17" s="25"/>
      <c r="F17" s="25"/>
      <c r="H17" s="25"/>
      <c r="J17" s="25"/>
      <c r="L17" s="30"/>
    </row>
    <row r="18" spans="1:12" x14ac:dyDescent="0.25">
      <c r="A18" t="s">
        <v>48</v>
      </c>
      <c r="D18" s="1"/>
      <c r="E18" s="1"/>
      <c r="F18" s="1"/>
      <c r="H18" s="1"/>
      <c r="J18" s="1">
        <f>'SUMMARY OF PREFERENCES'!K22</f>
        <v>3</v>
      </c>
    </row>
    <row r="19" spans="1:12" x14ac:dyDescent="0.25">
      <c r="A19" s="8" t="s">
        <v>26</v>
      </c>
      <c r="B19" s="9">
        <f>'SUMMARY OF PREFERENCES'!C23</f>
        <v>2</v>
      </c>
      <c r="D19" s="9"/>
      <c r="E19" s="9"/>
      <c r="F19" s="9"/>
      <c r="H19" s="1"/>
      <c r="J19" s="1"/>
    </row>
    <row r="20" spans="1:12" x14ac:dyDescent="0.25">
      <c r="A20" s="8" t="s">
        <v>21</v>
      </c>
      <c r="B20" s="9"/>
      <c r="D20" s="9"/>
      <c r="E20" s="9"/>
      <c r="F20" s="9"/>
      <c r="H20" s="1"/>
      <c r="J20" s="1">
        <f>'SUMMARY OF PREFERENCES'!K24</f>
        <v>1</v>
      </c>
    </row>
    <row r="21" spans="1:12" x14ac:dyDescent="0.25">
      <c r="A21" t="s">
        <v>18</v>
      </c>
      <c r="D21" s="1">
        <f>'SUMMARY OF PREFERENCES'!E26</f>
        <v>1</v>
      </c>
      <c r="E21" s="1"/>
      <c r="F21" s="1"/>
      <c r="H21" s="1"/>
      <c r="J21" s="1"/>
    </row>
    <row r="22" spans="1:12" x14ac:dyDescent="0.25">
      <c r="A22" t="s">
        <v>20</v>
      </c>
      <c r="B22" s="25">
        <f>'SUMMARY OF PREFERENCES'!C28</f>
        <v>1</v>
      </c>
      <c r="D22" s="1"/>
      <c r="E22" s="1"/>
      <c r="F22" s="1"/>
      <c r="H22" s="1"/>
      <c r="J22" s="1"/>
    </row>
    <row r="23" spans="1:12" x14ac:dyDescent="0.25">
      <c r="A23" t="s">
        <v>12</v>
      </c>
      <c r="D23" s="1">
        <f>'SUMMARY OF PREFERENCES'!E35</f>
        <v>1</v>
      </c>
      <c r="E23" s="1"/>
      <c r="F23" s="1"/>
      <c r="H23" s="1"/>
      <c r="J23" s="1"/>
    </row>
    <row r="24" spans="1:12" x14ac:dyDescent="0.25">
      <c r="A24" t="s">
        <v>23</v>
      </c>
      <c r="B24" s="25">
        <f>'SUMMARY OF PREFERENCES'!C37</f>
        <v>1</v>
      </c>
      <c r="D24" s="4"/>
      <c r="E24" s="6"/>
      <c r="F24" s="6"/>
      <c r="H24" s="1"/>
      <c r="J24" s="1"/>
    </row>
    <row r="25" spans="1:12" ht="15.75" thickBot="1" x14ac:dyDescent="0.3">
      <c r="B25" s="5">
        <f>SUM(B17:B24)</f>
        <v>4</v>
      </c>
      <c r="D25" s="5">
        <f>SUM(D17:D24)</f>
        <v>3</v>
      </c>
      <c r="E25" s="6"/>
      <c r="F25" s="5">
        <f>SUM(F17:F24)</f>
        <v>0</v>
      </c>
      <c r="H25" s="5">
        <f>SUM(H17:H24)</f>
        <v>0</v>
      </c>
      <c r="J25" s="5">
        <f>SUM(J17:J24)</f>
        <v>4</v>
      </c>
      <c r="L25" s="5">
        <f>SUM(L17:L24)</f>
        <v>0</v>
      </c>
    </row>
    <row r="26" spans="1:12" ht="15.75" thickTop="1" x14ac:dyDescent="0.25">
      <c r="D26" s="1"/>
      <c r="E26" s="1"/>
      <c r="F26" s="1"/>
      <c r="H26" s="1"/>
      <c r="J26" s="1"/>
    </row>
    <row r="27" spans="1:12" x14ac:dyDescent="0.25">
      <c r="A27" t="s">
        <v>22</v>
      </c>
      <c r="B27" s="25">
        <f>B15+D15+F15+H15+B25+D25+F25+H25</f>
        <v>20</v>
      </c>
      <c r="D27" s="1"/>
      <c r="E27" s="1"/>
      <c r="F27" s="1"/>
      <c r="H27" s="1"/>
      <c r="J27" s="1"/>
    </row>
    <row r="28" spans="1:12" x14ac:dyDescent="0.25">
      <c r="A28" t="s">
        <v>27</v>
      </c>
      <c r="B28" s="25">
        <f>+D15+H15+J15+L15+D25+H25+J25+L25</f>
        <v>25</v>
      </c>
      <c r="D28" s="1"/>
      <c r="E28" s="1"/>
      <c r="F28" s="1"/>
      <c r="H28" s="1"/>
      <c r="J28" s="1"/>
    </row>
    <row r="29" spans="1:12" x14ac:dyDescent="0.25">
      <c r="D29" s="1"/>
      <c r="E29" s="1"/>
      <c r="F29" s="1"/>
      <c r="H29" s="1"/>
      <c r="J29" s="1"/>
    </row>
    <row r="30" spans="1:12" x14ac:dyDescent="0.25">
      <c r="D30" s="1"/>
      <c r="E30" s="1"/>
      <c r="F30" s="1"/>
      <c r="H30" s="1"/>
      <c r="J30" s="1"/>
    </row>
    <row r="31" spans="1:12" x14ac:dyDescent="0.25">
      <c r="A31" s="29" t="s">
        <v>81</v>
      </c>
      <c r="D31" s="1"/>
      <c r="E31" s="1"/>
      <c r="F31" s="1"/>
      <c r="H31" s="1"/>
      <c r="J31" s="1"/>
    </row>
    <row r="32" spans="1:12" x14ac:dyDescent="0.25">
      <c r="D32" s="1"/>
      <c r="E32" s="1"/>
      <c r="F32" s="1"/>
      <c r="H32" s="1"/>
      <c r="J32" s="1"/>
    </row>
    <row r="33" spans="1:10" x14ac:dyDescent="0.25">
      <c r="A33" t="s">
        <v>33</v>
      </c>
      <c r="D33" s="1"/>
      <c r="E33" s="1"/>
      <c r="F33" s="1"/>
      <c r="H33" s="1"/>
      <c r="J33" s="1"/>
    </row>
  </sheetData>
  <pageMargins left="0.7" right="0.7" top="0.75" bottom="0.75" header="0.3" footer="0.3"/>
  <pageSetup orientation="portrait" r:id="rId1"/>
  <headerFooter>
    <oddHeader>&amp;L3/11/16</oddHeader>
    <oddFooter>&amp;L&amp;Z&amp;F&amp;R&amp;A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6"/>
  <sheetViews>
    <sheetView view="pageLayout" zoomScaleNormal="100" workbookViewId="0">
      <selection activeCell="A4" sqref="A4"/>
    </sheetView>
  </sheetViews>
  <sheetFormatPr defaultRowHeight="15" x14ac:dyDescent="0.25"/>
  <cols>
    <col min="1" max="1" width="12.85546875" customWidth="1"/>
    <col min="2" max="2" width="9.7109375" style="1" customWidth="1"/>
    <col min="3" max="3" width="2.85546875" customWidth="1"/>
    <col min="4" max="4" width="10.5703125" style="1" customWidth="1"/>
    <col min="5" max="5" width="2.28515625" style="1" customWidth="1"/>
    <col min="6" max="6" width="10.5703125" style="1" customWidth="1"/>
    <col min="7" max="7" width="2.7109375" customWidth="1"/>
    <col min="8" max="8" width="10.85546875" style="1" customWidth="1"/>
    <col min="9" max="9" width="2.140625" customWidth="1"/>
    <col min="10" max="10" width="9.7109375" style="1" customWidth="1"/>
    <col min="11" max="11" width="2.85546875" customWidth="1"/>
    <col min="13" max="13" width="12.7109375" customWidth="1"/>
  </cols>
  <sheetData>
    <row r="1" spans="1:12" s="1" customFormat="1" ht="45" x14ac:dyDescent="0.25">
      <c r="B1" s="3" t="s">
        <v>8</v>
      </c>
      <c r="C1" s="2"/>
      <c r="D1" s="3" t="s">
        <v>9</v>
      </c>
      <c r="E1" s="13"/>
      <c r="F1" s="3" t="s">
        <v>50</v>
      </c>
      <c r="H1" s="3" t="s">
        <v>10</v>
      </c>
      <c r="J1" s="4" t="s">
        <v>11</v>
      </c>
      <c r="L1" s="3" t="s">
        <v>75</v>
      </c>
    </row>
    <row r="2" spans="1:12" x14ac:dyDescent="0.25">
      <c r="A2" t="s">
        <v>0</v>
      </c>
      <c r="H2" s="1">
        <f>'SUMMARY OF PREFERENCES'!I4</f>
        <v>1</v>
      </c>
      <c r="L2" s="30">
        <v>1</v>
      </c>
    </row>
    <row r="3" spans="1:12" x14ac:dyDescent="0.25">
      <c r="A3" s="44" t="s">
        <v>85</v>
      </c>
      <c r="B3" s="30"/>
      <c r="D3" s="30">
        <v>1</v>
      </c>
      <c r="E3" s="30"/>
      <c r="F3" s="30"/>
      <c r="H3" s="30"/>
      <c r="J3" s="30"/>
      <c r="L3" s="30"/>
    </row>
    <row r="4" spans="1:12" x14ac:dyDescent="0.25">
      <c r="A4" t="s">
        <v>53</v>
      </c>
      <c r="B4" s="24">
        <f>'SUMMARY OF PREFERENCES'!C6</f>
        <v>1</v>
      </c>
      <c r="L4" s="30"/>
    </row>
    <row r="5" spans="1:12" x14ac:dyDescent="0.25">
      <c r="A5" t="s">
        <v>1</v>
      </c>
      <c r="D5" s="24">
        <f>'SUMMARY OF PREFERENCES'!E7</f>
        <v>1</v>
      </c>
      <c r="L5" s="30">
        <v>1</v>
      </c>
    </row>
    <row r="6" spans="1:12" x14ac:dyDescent="0.25">
      <c r="A6" t="s">
        <v>28</v>
      </c>
      <c r="B6" s="24">
        <f>'SUMMARY OF PREFERENCES'!C8</f>
        <v>1</v>
      </c>
      <c r="L6" s="30"/>
    </row>
    <row r="7" spans="1:12" x14ac:dyDescent="0.25">
      <c r="A7" t="s">
        <v>2</v>
      </c>
      <c r="D7" s="24">
        <f>'SUMMARY OF PREFERENCES'!E9</f>
        <v>1</v>
      </c>
      <c r="L7" s="30">
        <v>1</v>
      </c>
    </row>
    <row r="8" spans="1:12" x14ac:dyDescent="0.25">
      <c r="A8" t="s">
        <v>74</v>
      </c>
      <c r="B8" s="30"/>
      <c r="D8" s="33">
        <f>'SUMMARY OF PREFERENCES'!$E$10</f>
        <v>1</v>
      </c>
      <c r="E8" s="30"/>
      <c r="F8" s="30"/>
      <c r="H8" s="30"/>
      <c r="J8" s="30"/>
      <c r="L8" s="30">
        <v>1</v>
      </c>
    </row>
    <row r="9" spans="1:12" x14ac:dyDescent="0.25">
      <c r="A9" t="s">
        <v>29</v>
      </c>
      <c r="D9" s="24">
        <f>'SUMMARY OF PREFERENCES'!E11</f>
        <v>1</v>
      </c>
      <c r="L9" s="30">
        <v>1</v>
      </c>
    </row>
    <row r="10" spans="1:12" x14ac:dyDescent="0.25">
      <c r="A10" t="s">
        <v>3</v>
      </c>
      <c r="H10" s="24">
        <f>'SUMMARY OF PREFERENCES'!I12</f>
        <v>1</v>
      </c>
      <c r="L10" s="30">
        <v>1</v>
      </c>
    </row>
    <row r="11" spans="1:12" x14ac:dyDescent="0.25">
      <c r="A11" t="s">
        <v>4</v>
      </c>
      <c r="J11" s="24">
        <f>'SUMMARY OF PREFERENCES'!K13</f>
        <v>1</v>
      </c>
      <c r="L11" s="30">
        <v>1</v>
      </c>
    </row>
    <row r="12" spans="1:12" x14ac:dyDescent="0.25">
      <c r="A12" t="s">
        <v>5</v>
      </c>
      <c r="D12" s="24">
        <f>'SUMMARY OF PREFERENCES'!E14</f>
        <v>1</v>
      </c>
      <c r="F12" s="24">
        <f>'SUMMARY OF PREFERENCES'!G14</f>
        <v>1</v>
      </c>
      <c r="L12" s="30">
        <v>1</v>
      </c>
    </row>
    <row r="13" spans="1:12" x14ac:dyDescent="0.25">
      <c r="A13" t="s">
        <v>6</v>
      </c>
      <c r="B13" s="24">
        <f>'SUMMARY OF PREFERENCES'!C15</f>
        <v>1</v>
      </c>
      <c r="L13" s="30"/>
    </row>
    <row r="14" spans="1:12" x14ac:dyDescent="0.25">
      <c r="A14" s="8" t="s">
        <v>7</v>
      </c>
      <c r="B14" s="24"/>
      <c r="D14" s="4"/>
      <c r="E14" s="6"/>
      <c r="F14" s="24"/>
      <c r="H14" s="30">
        <f>'SUMMARY OF PREFERENCES'!I16</f>
        <v>1</v>
      </c>
      <c r="J14" s="4"/>
      <c r="L14" s="30"/>
    </row>
    <row r="15" spans="1:12" ht="15.75" thickBot="1" x14ac:dyDescent="0.3">
      <c r="B15" s="5">
        <f>SUM(B2:B14)</f>
        <v>3</v>
      </c>
      <c r="C15" s="7"/>
      <c r="D15" s="5">
        <f>SUM(D2:D14)</f>
        <v>6</v>
      </c>
      <c r="E15" s="6"/>
      <c r="F15" s="5">
        <f>SUM(F2:F14)</f>
        <v>1</v>
      </c>
      <c r="G15" s="7"/>
      <c r="H15" s="5">
        <f>SUM(H2:H14)</f>
        <v>3</v>
      </c>
      <c r="I15" s="7"/>
      <c r="J15" s="5">
        <f>SUM(J2:J14)</f>
        <v>1</v>
      </c>
      <c r="L15" s="5">
        <f>SUM(L2:L14)</f>
        <v>8</v>
      </c>
    </row>
    <row r="16" spans="1:12" ht="15.75" thickTop="1" x14ac:dyDescent="0.25">
      <c r="L16" s="30"/>
    </row>
    <row r="17" spans="1:10" x14ac:dyDescent="0.25">
      <c r="A17" t="s">
        <v>70</v>
      </c>
      <c r="B17" s="25"/>
      <c r="D17" s="26">
        <f>'SUMMARY OF PREFERENCES'!E21</f>
        <v>1</v>
      </c>
      <c r="E17" s="25"/>
      <c r="F17" s="25"/>
      <c r="H17" s="25"/>
      <c r="J17" s="25"/>
    </row>
    <row r="18" spans="1:10" x14ac:dyDescent="0.25">
      <c r="A18" s="8" t="s">
        <v>26</v>
      </c>
      <c r="B18" s="24">
        <f>'SUMMARY OF PREFERENCES'!C23</f>
        <v>2</v>
      </c>
      <c r="D18" s="9"/>
      <c r="E18" s="9"/>
      <c r="F18" s="9"/>
    </row>
    <row r="19" spans="1:10" x14ac:dyDescent="0.25">
      <c r="A19" t="s">
        <v>21</v>
      </c>
      <c r="J19" s="1">
        <f>'SUMMARY OF PREFERENCES'!K24</f>
        <v>1</v>
      </c>
    </row>
    <row r="20" spans="1:10" x14ac:dyDescent="0.25">
      <c r="A20" s="8" t="s">
        <v>25</v>
      </c>
      <c r="B20" s="24">
        <f>'SUMMARY OF PREFERENCES'!C25</f>
        <v>1</v>
      </c>
    </row>
    <row r="21" spans="1:10" x14ac:dyDescent="0.25">
      <c r="A21" t="s">
        <v>18</v>
      </c>
      <c r="D21" s="1">
        <f>'SUMMARY OF PREFERENCES'!E26</f>
        <v>1</v>
      </c>
    </row>
    <row r="22" spans="1:10" x14ac:dyDescent="0.25">
      <c r="A22" t="s">
        <v>14</v>
      </c>
      <c r="D22" s="1">
        <f>'SUMMARY OF PREFERENCES'!E27</f>
        <v>1</v>
      </c>
    </row>
    <row r="23" spans="1:10" x14ac:dyDescent="0.25">
      <c r="A23" t="s">
        <v>20</v>
      </c>
      <c r="B23" s="1">
        <f>'SUMMARY OF PREFERENCES'!C28</f>
        <v>1</v>
      </c>
    </row>
    <row r="24" spans="1:10" x14ac:dyDescent="0.25">
      <c r="A24" t="s">
        <v>17</v>
      </c>
      <c r="D24" s="1">
        <f>'SUMMARY OF PREFERENCES'!E29</f>
        <v>1</v>
      </c>
    </row>
    <row r="25" spans="1:10" x14ac:dyDescent="0.25">
      <c r="A25" t="s">
        <v>31</v>
      </c>
      <c r="B25" s="1">
        <f>'SUMMARY OF PREFERENCES'!C30</f>
        <v>1</v>
      </c>
    </row>
    <row r="26" spans="1:10" x14ac:dyDescent="0.25">
      <c r="A26" t="s">
        <v>19</v>
      </c>
      <c r="B26" s="1">
        <f>'SUMMARY OF PREFERENCES'!C31</f>
        <v>1</v>
      </c>
    </row>
    <row r="27" spans="1:10" x14ac:dyDescent="0.25">
      <c r="A27" s="8" t="s">
        <v>24</v>
      </c>
      <c r="B27" s="1">
        <f>'SUMMARY OF PREFERENCES'!C32</f>
        <v>1</v>
      </c>
    </row>
    <row r="28" spans="1:10" x14ac:dyDescent="0.25">
      <c r="A28" t="s">
        <v>15</v>
      </c>
      <c r="D28" s="1">
        <f>'SUMMARY OF PREFERENCES'!E33</f>
        <v>1</v>
      </c>
    </row>
    <row r="29" spans="1:10" x14ac:dyDescent="0.25">
      <c r="A29" t="s">
        <v>16</v>
      </c>
      <c r="D29" s="1">
        <f>'SUMMARY OF PREFERENCES'!E34</f>
        <v>1</v>
      </c>
    </row>
    <row r="30" spans="1:10" x14ac:dyDescent="0.25">
      <c r="A30" t="s">
        <v>12</v>
      </c>
      <c r="D30" s="1">
        <f>'SUMMARY OF PREFERENCES'!E35</f>
        <v>1</v>
      </c>
    </row>
    <row r="31" spans="1:10" x14ac:dyDescent="0.25">
      <c r="A31" t="s">
        <v>13</v>
      </c>
      <c r="B31" s="1">
        <f>'SUMMARY OF PREFERENCES'!C36</f>
        <v>1</v>
      </c>
    </row>
    <row r="32" spans="1:10" x14ac:dyDescent="0.25">
      <c r="A32" t="s">
        <v>23</v>
      </c>
      <c r="B32" s="1">
        <f>'SUMMARY OF PREFERENCES'!C37</f>
        <v>1</v>
      </c>
      <c r="D32" s="4"/>
      <c r="E32" s="6"/>
      <c r="F32" s="6"/>
    </row>
    <row r="33" spans="1:12" ht="15.75" thickBot="1" x14ac:dyDescent="0.3">
      <c r="B33" s="5">
        <f>SUM(B17:B32)</f>
        <v>9</v>
      </c>
      <c r="D33" s="5">
        <f>SUM(D17:D32)</f>
        <v>7</v>
      </c>
      <c r="E33" s="6"/>
      <c r="F33" s="5">
        <f>SUM(F17:F32)</f>
        <v>0</v>
      </c>
      <c r="H33" s="5">
        <f>SUM(H17:H32)</f>
        <v>0</v>
      </c>
      <c r="J33" s="5">
        <f>SUM(J17:J32)</f>
        <v>1</v>
      </c>
      <c r="L33" s="5">
        <f>SUM(L17:L32)</f>
        <v>0</v>
      </c>
    </row>
    <row r="34" spans="1:12" ht="15.75" thickTop="1" x14ac:dyDescent="0.25"/>
    <row r="35" spans="1:12" x14ac:dyDescent="0.25">
      <c r="A35" t="s">
        <v>22</v>
      </c>
      <c r="B35" s="1">
        <f>B15+D15+F15+H15+B33+D33+F33+H33</f>
        <v>29</v>
      </c>
    </row>
    <row r="36" spans="1:12" x14ac:dyDescent="0.25">
      <c r="A36" t="s">
        <v>27</v>
      </c>
      <c r="B36" s="1">
        <f>+D15+H15+J15+D33+H33+J33+L15+L33</f>
        <v>26</v>
      </c>
    </row>
  </sheetData>
  <pageMargins left="0.7" right="0.7" top="0.75" bottom="0.75" header="0.3" footer="0.3"/>
  <pageSetup orientation="portrait" r:id="rId1"/>
  <headerFooter>
    <oddHeader>&amp;L3/11/2016</oddHeader>
    <oddFooter>&amp;L&amp;Z&amp;F&amp;R&amp;A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0"/>
  <sheetViews>
    <sheetView view="pageLayout" zoomScaleNormal="100" workbookViewId="0">
      <selection activeCell="A4" sqref="A4"/>
    </sheetView>
  </sheetViews>
  <sheetFormatPr defaultRowHeight="15" x14ac:dyDescent="0.25"/>
  <cols>
    <col min="1" max="1" width="12.85546875" customWidth="1"/>
    <col min="2" max="2" width="9.7109375" style="1" customWidth="1"/>
    <col min="3" max="3" width="2.85546875" customWidth="1"/>
    <col min="4" max="4" width="10.5703125" style="1" customWidth="1"/>
    <col min="5" max="5" width="2.28515625" style="1" customWidth="1"/>
    <col min="6" max="6" width="10.5703125" style="1" customWidth="1"/>
    <col min="7" max="7" width="2.7109375" customWidth="1"/>
    <col min="8" max="8" width="10.85546875" style="1" customWidth="1"/>
    <col min="9" max="9" width="2.140625" customWidth="1"/>
    <col min="10" max="10" width="9.7109375" style="1" customWidth="1"/>
    <col min="11" max="11" width="2.85546875" customWidth="1"/>
    <col min="13" max="13" width="12.7109375" customWidth="1"/>
  </cols>
  <sheetData>
    <row r="1" spans="1:12" s="1" customFormat="1" ht="45" x14ac:dyDescent="0.25">
      <c r="B1" s="3" t="s">
        <v>8</v>
      </c>
      <c r="C1" s="2"/>
      <c r="D1" s="3" t="s">
        <v>9</v>
      </c>
      <c r="E1" s="13"/>
      <c r="F1" s="3" t="s">
        <v>50</v>
      </c>
      <c r="H1" s="3" t="s">
        <v>10</v>
      </c>
      <c r="J1" s="4" t="s">
        <v>11</v>
      </c>
      <c r="L1" s="3" t="s">
        <v>75</v>
      </c>
    </row>
    <row r="2" spans="1:12" x14ac:dyDescent="0.25">
      <c r="A2" t="s">
        <v>0</v>
      </c>
      <c r="H2" s="1">
        <f>'SUMMARY OF PREFERENCES'!I4</f>
        <v>1</v>
      </c>
      <c r="L2" s="30">
        <v>1</v>
      </c>
    </row>
    <row r="3" spans="1:12" x14ac:dyDescent="0.25">
      <c r="A3" s="44" t="s">
        <v>86</v>
      </c>
      <c r="B3" s="35"/>
      <c r="D3" s="35">
        <v>1</v>
      </c>
      <c r="E3" s="35"/>
      <c r="F3" s="35"/>
      <c r="H3" s="35"/>
      <c r="J3" s="35"/>
      <c r="L3" s="35"/>
    </row>
    <row r="4" spans="1:12" x14ac:dyDescent="0.25">
      <c r="A4" t="s">
        <v>53</v>
      </c>
      <c r="B4" s="1">
        <f>'SUMMARY OF PREFERENCES'!C6</f>
        <v>1</v>
      </c>
      <c r="L4" s="30"/>
    </row>
    <row r="5" spans="1:12" x14ac:dyDescent="0.25">
      <c r="A5" t="s">
        <v>1</v>
      </c>
      <c r="D5" s="24">
        <f>'SUMMARY OF PREFERENCES'!E7</f>
        <v>1</v>
      </c>
      <c r="L5" s="30">
        <v>1</v>
      </c>
    </row>
    <row r="6" spans="1:12" x14ac:dyDescent="0.25">
      <c r="A6" t="s">
        <v>28</v>
      </c>
      <c r="B6" s="24">
        <f>'SUMMARY OF PREFERENCES'!C8</f>
        <v>1</v>
      </c>
      <c r="L6" s="30"/>
    </row>
    <row r="7" spans="1:12" x14ac:dyDescent="0.25">
      <c r="A7" t="s">
        <v>2</v>
      </c>
      <c r="D7" s="24">
        <f>'SUMMARY OF PREFERENCES'!E9</f>
        <v>1</v>
      </c>
      <c r="L7" s="30">
        <v>1</v>
      </c>
    </row>
    <row r="8" spans="1:12" x14ac:dyDescent="0.25">
      <c r="A8" t="s">
        <v>74</v>
      </c>
      <c r="B8" s="33"/>
      <c r="D8" s="33">
        <f>'SUMMARY OF PREFERENCES'!$E$10</f>
        <v>1</v>
      </c>
      <c r="E8" s="33"/>
      <c r="F8" s="33"/>
      <c r="H8" s="33"/>
      <c r="J8" s="33"/>
      <c r="L8" s="33">
        <v>1</v>
      </c>
    </row>
    <row r="9" spans="1:12" x14ac:dyDescent="0.25">
      <c r="A9" t="s">
        <v>29</v>
      </c>
      <c r="D9" s="24">
        <f>'SUMMARY OF PREFERENCES'!E11</f>
        <v>1</v>
      </c>
      <c r="L9" s="30">
        <v>1</v>
      </c>
    </row>
    <row r="10" spans="1:12" x14ac:dyDescent="0.25">
      <c r="A10" t="s">
        <v>3</v>
      </c>
      <c r="H10" s="24">
        <f>'SUMMARY OF PREFERENCES'!I12</f>
        <v>1</v>
      </c>
      <c r="L10" s="30">
        <v>1</v>
      </c>
    </row>
    <row r="11" spans="1:12" x14ac:dyDescent="0.25">
      <c r="A11" t="s">
        <v>4</v>
      </c>
      <c r="J11" s="24">
        <f>'SUMMARY OF PREFERENCES'!K13</f>
        <v>1</v>
      </c>
      <c r="L11" s="30">
        <v>1</v>
      </c>
    </row>
    <row r="12" spans="1:12" x14ac:dyDescent="0.25">
      <c r="A12" t="s">
        <v>5</v>
      </c>
      <c r="D12" s="24">
        <f>'SUMMARY OF PREFERENCES'!E14</f>
        <v>1</v>
      </c>
      <c r="F12" s="24">
        <f>'SUMMARY OF PREFERENCES'!G14</f>
        <v>1</v>
      </c>
      <c r="L12" s="30">
        <v>1</v>
      </c>
    </row>
    <row r="13" spans="1:12" x14ac:dyDescent="0.25">
      <c r="A13" t="s">
        <v>6</v>
      </c>
      <c r="B13" s="24">
        <f>'SUMMARY OF PREFERENCES'!C15</f>
        <v>1</v>
      </c>
      <c r="L13" s="30"/>
    </row>
    <row r="14" spans="1:12" x14ac:dyDescent="0.25">
      <c r="A14" s="8" t="s">
        <v>7</v>
      </c>
      <c r="B14" s="24"/>
      <c r="D14" s="4"/>
      <c r="E14" s="6"/>
      <c r="F14" s="24"/>
      <c r="H14" s="30">
        <f>'SUMMARY OF PREFERENCES'!I16</f>
        <v>1</v>
      </c>
      <c r="J14" s="4"/>
      <c r="L14" s="30"/>
    </row>
    <row r="15" spans="1:12" ht="15.75" thickBot="1" x14ac:dyDescent="0.3">
      <c r="B15" s="5">
        <f>SUM(B2:B14)</f>
        <v>3</v>
      </c>
      <c r="C15" s="7"/>
      <c r="D15" s="5">
        <f>SUM(D2:D14)</f>
        <v>6</v>
      </c>
      <c r="E15" s="6"/>
      <c r="F15" s="5">
        <f>SUM(F2:F14)</f>
        <v>1</v>
      </c>
      <c r="G15" s="7"/>
      <c r="H15" s="5">
        <f>SUM(H2:H14)</f>
        <v>3</v>
      </c>
      <c r="I15" s="7"/>
      <c r="J15" s="5">
        <f>SUM(J2:J14)</f>
        <v>1</v>
      </c>
      <c r="L15" s="5">
        <f>SUM(L2:L14)</f>
        <v>8</v>
      </c>
    </row>
    <row r="16" spans="1:12" ht="15.75" thickTop="1" x14ac:dyDescent="0.25">
      <c r="L16" s="30"/>
    </row>
    <row r="17" spans="1:12" x14ac:dyDescent="0.25">
      <c r="A17" t="s">
        <v>70</v>
      </c>
      <c r="B17" s="25"/>
      <c r="D17" s="26">
        <f>'SUMMARY OF PREFERENCES'!E21</f>
        <v>1</v>
      </c>
      <c r="E17" s="25"/>
      <c r="F17" s="25"/>
      <c r="H17" s="25"/>
      <c r="J17" s="25"/>
      <c r="L17" s="30"/>
    </row>
    <row r="18" spans="1:12" x14ac:dyDescent="0.25">
      <c r="A18" s="8" t="s">
        <v>26</v>
      </c>
      <c r="B18" s="9">
        <f>'SUMMARY OF PREFERENCES'!C23</f>
        <v>2</v>
      </c>
      <c r="D18" s="9"/>
      <c r="E18" s="9"/>
      <c r="F18" s="9"/>
      <c r="L18" s="30"/>
    </row>
    <row r="19" spans="1:12" x14ac:dyDescent="0.25">
      <c r="A19" t="s">
        <v>21</v>
      </c>
      <c r="J19" s="9">
        <f>'SUMMARY OF PREFERENCES'!K24</f>
        <v>1</v>
      </c>
      <c r="L19" s="30"/>
    </row>
    <row r="20" spans="1:12" x14ac:dyDescent="0.25">
      <c r="A20" s="8" t="s">
        <v>25</v>
      </c>
      <c r="B20" s="9">
        <f>'SUMMARY OF PREFERENCES'!C25</f>
        <v>1</v>
      </c>
      <c r="L20" s="30"/>
    </row>
    <row r="21" spans="1:12" x14ac:dyDescent="0.25">
      <c r="A21" t="s">
        <v>18</v>
      </c>
      <c r="D21" s="9">
        <f>'SUMMARY OF PREFERENCES'!E26</f>
        <v>1</v>
      </c>
      <c r="L21" s="30"/>
    </row>
    <row r="22" spans="1:12" x14ac:dyDescent="0.25">
      <c r="A22" t="s">
        <v>20</v>
      </c>
      <c r="B22" s="9">
        <f>'SUMMARY OF PREFERENCES'!C28</f>
        <v>1</v>
      </c>
      <c r="L22" s="30"/>
    </row>
    <row r="23" spans="1:12" x14ac:dyDescent="0.25">
      <c r="A23" t="s">
        <v>19</v>
      </c>
      <c r="B23" s="9">
        <f>'SUMMARY OF PREFERENCES'!C31</f>
        <v>1</v>
      </c>
      <c r="L23" s="30"/>
    </row>
    <row r="24" spans="1:12" x14ac:dyDescent="0.25">
      <c r="A24" s="8" t="s">
        <v>24</v>
      </c>
      <c r="B24" s="9">
        <f>'SUMMARY OF PREFERENCES'!C32</f>
        <v>1</v>
      </c>
      <c r="L24" s="30"/>
    </row>
    <row r="25" spans="1:12" x14ac:dyDescent="0.25">
      <c r="A25" t="s">
        <v>12</v>
      </c>
      <c r="D25" s="9">
        <f>'SUMMARY OF PREFERENCES'!E35</f>
        <v>1</v>
      </c>
      <c r="L25" s="30"/>
    </row>
    <row r="26" spans="1:12" x14ac:dyDescent="0.25">
      <c r="A26" t="s">
        <v>23</v>
      </c>
      <c r="B26" s="9">
        <f>'SUMMARY OF PREFERENCES'!C37</f>
        <v>1</v>
      </c>
      <c r="D26" s="4"/>
      <c r="E26" s="6"/>
      <c r="F26" s="6"/>
      <c r="L26" s="30"/>
    </row>
    <row r="27" spans="1:12" ht="15.75" thickBot="1" x14ac:dyDescent="0.3">
      <c r="B27" s="5">
        <f>SUM(B17:B26)</f>
        <v>7</v>
      </c>
      <c r="D27" s="5">
        <f>SUM(D17:D26)</f>
        <v>3</v>
      </c>
      <c r="E27" s="6"/>
      <c r="F27" s="5">
        <f>SUM(F17:F26)</f>
        <v>0</v>
      </c>
      <c r="H27" s="5">
        <f>SUM(H17:H26)</f>
        <v>0</v>
      </c>
      <c r="J27" s="5">
        <f>SUM(J17:J26)</f>
        <v>1</v>
      </c>
      <c r="L27" s="5">
        <f>SUM(L17:L26)</f>
        <v>0</v>
      </c>
    </row>
    <row r="28" spans="1:12" ht="15.75" thickTop="1" x14ac:dyDescent="0.25"/>
    <row r="29" spans="1:12" x14ac:dyDescent="0.25">
      <c r="A29" t="s">
        <v>22</v>
      </c>
      <c r="B29" s="1">
        <f>B15+D15+F15+H15+B27+D27+F27+H27</f>
        <v>23</v>
      </c>
    </row>
    <row r="30" spans="1:12" x14ac:dyDescent="0.25">
      <c r="A30" t="s">
        <v>27</v>
      </c>
      <c r="B30" s="1">
        <f>+D15+H15+J15+D27+H27+J27+L15+L27</f>
        <v>22</v>
      </c>
    </row>
  </sheetData>
  <pageMargins left="0.7" right="0.7" top="0.75" bottom="0.75" header="0.3" footer="0.3"/>
  <pageSetup orientation="portrait" r:id="rId1"/>
  <headerFooter>
    <oddHeader xml:space="preserve">&amp;L3/11/2016
</oddHeader>
    <oddFooter>&amp;L&amp;Z&amp;F&amp;R&amp;A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view="pageLayout" zoomScaleNormal="100" workbookViewId="0">
      <selection activeCell="A9" sqref="A9"/>
    </sheetView>
  </sheetViews>
  <sheetFormatPr defaultRowHeight="15" x14ac:dyDescent="0.25"/>
  <cols>
    <col min="1" max="1" width="13.7109375" customWidth="1"/>
    <col min="3" max="3" width="3.5703125" customWidth="1"/>
    <col min="5" max="5" width="2.85546875" customWidth="1"/>
    <col min="7" max="7" width="3.140625" customWidth="1"/>
    <col min="9" max="9" width="3.5703125" customWidth="1"/>
    <col min="11" max="11" width="2.85546875" customWidth="1"/>
    <col min="13" max="13" width="14.42578125" customWidth="1"/>
  </cols>
  <sheetData>
    <row r="1" spans="1:12" ht="60" x14ac:dyDescent="0.25">
      <c r="A1" s="1"/>
      <c r="B1" s="3" t="s">
        <v>8</v>
      </c>
      <c r="C1" s="2"/>
      <c r="D1" s="3" t="s">
        <v>9</v>
      </c>
      <c r="E1" s="13"/>
      <c r="F1" s="3" t="s">
        <v>50</v>
      </c>
      <c r="G1" s="1"/>
      <c r="H1" s="3" t="s">
        <v>10</v>
      </c>
      <c r="I1" s="1"/>
      <c r="J1" s="4" t="s">
        <v>11</v>
      </c>
      <c r="L1" s="3" t="s">
        <v>75</v>
      </c>
    </row>
    <row r="2" spans="1:12" x14ac:dyDescent="0.25">
      <c r="A2" s="8" t="s">
        <v>0</v>
      </c>
      <c r="B2" s="1"/>
      <c r="D2" s="1"/>
      <c r="E2" s="1"/>
      <c r="F2" s="1"/>
      <c r="H2" s="1">
        <f>'SUMMARY OF PREFERENCES'!I4</f>
        <v>1</v>
      </c>
      <c r="J2" s="1"/>
      <c r="L2" s="32">
        <v>1</v>
      </c>
    </row>
    <row r="3" spans="1:12" x14ac:dyDescent="0.25">
      <c r="A3" s="44" t="s">
        <v>85</v>
      </c>
      <c r="B3" s="35"/>
      <c r="D3" s="35"/>
      <c r="E3" s="35"/>
      <c r="F3" s="35"/>
      <c r="H3" s="35"/>
      <c r="J3" s="35"/>
      <c r="L3" s="35"/>
    </row>
    <row r="4" spans="1:12" x14ac:dyDescent="0.25">
      <c r="A4" s="8" t="s">
        <v>53</v>
      </c>
      <c r="B4" s="24">
        <f>'SUMMARY OF PREFERENCES'!C6</f>
        <v>1</v>
      </c>
      <c r="D4" s="1"/>
      <c r="E4" s="1"/>
      <c r="F4" s="1"/>
      <c r="H4" s="1"/>
      <c r="J4" s="1"/>
      <c r="L4" s="32"/>
    </row>
    <row r="5" spans="1:12" x14ac:dyDescent="0.25">
      <c r="A5" s="8" t="s">
        <v>1</v>
      </c>
      <c r="B5" s="1"/>
      <c r="D5" s="24">
        <f>'SUMMARY OF PREFERENCES'!E7</f>
        <v>1</v>
      </c>
      <c r="E5" s="1"/>
      <c r="F5" s="1"/>
      <c r="H5" s="1"/>
      <c r="J5" s="1"/>
      <c r="L5" s="32">
        <v>1</v>
      </c>
    </row>
    <row r="6" spans="1:12" x14ac:dyDescent="0.25">
      <c r="A6" s="8" t="s">
        <v>28</v>
      </c>
      <c r="B6" s="24">
        <f>'SUMMARY OF PREFERENCES'!C8</f>
        <v>1</v>
      </c>
      <c r="D6" s="1"/>
      <c r="E6" s="1"/>
      <c r="F6" s="1"/>
      <c r="H6" s="1"/>
      <c r="J6" s="1"/>
      <c r="L6" s="32"/>
    </row>
    <row r="7" spans="1:12" x14ac:dyDescent="0.25">
      <c r="A7" s="8" t="s">
        <v>2</v>
      </c>
      <c r="B7" s="1"/>
      <c r="D7" s="24">
        <f>'SUMMARY OF PREFERENCES'!E9</f>
        <v>1</v>
      </c>
      <c r="E7" s="1"/>
      <c r="F7" s="1"/>
      <c r="H7" s="1"/>
      <c r="J7" s="1"/>
      <c r="L7" s="32">
        <v>1</v>
      </c>
    </row>
    <row r="8" spans="1:12" x14ac:dyDescent="0.25">
      <c r="A8" s="8" t="s">
        <v>74</v>
      </c>
      <c r="B8" s="33"/>
      <c r="D8" s="33">
        <f>'SUMMARY OF PREFERENCES'!$E$10</f>
        <v>1</v>
      </c>
      <c r="E8" s="33"/>
      <c r="F8" s="33"/>
      <c r="H8" s="33"/>
      <c r="J8" s="33"/>
      <c r="L8" s="33">
        <v>1</v>
      </c>
    </row>
    <row r="9" spans="1:12" x14ac:dyDescent="0.25">
      <c r="A9" s="8" t="s">
        <v>29</v>
      </c>
      <c r="B9" s="1"/>
      <c r="D9" s="24">
        <f>'SUMMARY OF PREFERENCES'!E11</f>
        <v>1</v>
      </c>
      <c r="E9" s="1"/>
      <c r="F9" s="1"/>
      <c r="H9" s="1"/>
      <c r="J9" s="1"/>
      <c r="L9" s="32">
        <v>1</v>
      </c>
    </row>
    <row r="10" spans="1:12" x14ac:dyDescent="0.25">
      <c r="A10" s="8" t="s">
        <v>3</v>
      </c>
      <c r="B10" s="1"/>
      <c r="D10" s="1"/>
      <c r="E10" s="1"/>
      <c r="F10" s="1"/>
      <c r="H10" s="24">
        <f>'SUMMARY OF PREFERENCES'!I12</f>
        <v>1</v>
      </c>
      <c r="J10" s="1"/>
      <c r="L10" s="32">
        <v>1</v>
      </c>
    </row>
    <row r="11" spans="1:12" x14ac:dyDescent="0.25">
      <c r="A11" s="8" t="s">
        <v>4</v>
      </c>
      <c r="B11" s="1"/>
      <c r="D11" s="1"/>
      <c r="E11" s="1"/>
      <c r="F11" s="1"/>
      <c r="H11" s="1"/>
      <c r="J11" s="24">
        <f>'SUMMARY OF PREFERENCES'!K13</f>
        <v>1</v>
      </c>
      <c r="L11" s="32">
        <v>1</v>
      </c>
    </row>
    <row r="12" spans="1:12" x14ac:dyDescent="0.25">
      <c r="A12" s="8" t="s">
        <v>5</v>
      </c>
      <c r="B12" s="1"/>
      <c r="D12" s="24">
        <f>'SUMMARY OF PREFERENCES'!E14</f>
        <v>1</v>
      </c>
      <c r="E12" s="1"/>
      <c r="F12" s="24">
        <f>'SUMMARY OF PREFERENCES'!G14</f>
        <v>1</v>
      </c>
      <c r="H12" s="1"/>
      <c r="J12" s="1"/>
      <c r="L12" s="32">
        <v>1</v>
      </c>
    </row>
    <row r="13" spans="1:12" x14ac:dyDescent="0.25">
      <c r="A13" s="8" t="s">
        <v>6</v>
      </c>
      <c r="B13" s="24">
        <f>'SUMMARY OF PREFERENCES'!C15</f>
        <v>1</v>
      </c>
      <c r="D13" s="1"/>
      <c r="E13" s="1"/>
      <c r="F13" s="1"/>
      <c r="H13" s="1"/>
      <c r="J13" s="1"/>
      <c r="L13" s="32"/>
    </row>
    <row r="14" spans="1:12" x14ac:dyDescent="0.25">
      <c r="A14" s="8" t="s">
        <v>7</v>
      </c>
      <c r="B14" s="24"/>
      <c r="D14" s="1"/>
      <c r="E14" s="1"/>
      <c r="F14" s="24"/>
      <c r="H14" s="30">
        <f>'SUMMARY OF PREFERENCES'!I16</f>
        <v>1</v>
      </c>
      <c r="J14" s="1"/>
      <c r="L14" s="32"/>
    </row>
    <row r="15" spans="1:12" ht="15.75" thickBot="1" x14ac:dyDescent="0.3">
      <c r="B15" s="5">
        <f>SUM(B2:B14)</f>
        <v>3</v>
      </c>
      <c r="C15" s="7"/>
      <c r="D15" s="5">
        <f>SUM(D2:D14)</f>
        <v>5</v>
      </c>
      <c r="E15" s="6"/>
      <c r="F15" s="5">
        <f>SUM(F2:F14)</f>
        <v>1</v>
      </c>
      <c r="G15" s="7"/>
      <c r="H15" s="5">
        <f>SUM(H2:H14)</f>
        <v>3</v>
      </c>
      <c r="I15" s="7"/>
      <c r="J15" s="5">
        <f>SUM(J2:J14)</f>
        <v>1</v>
      </c>
      <c r="L15" s="5">
        <f>SUM(L2:L14)</f>
        <v>8</v>
      </c>
    </row>
    <row r="16" spans="1:12" ht="15.75" thickTop="1" x14ac:dyDescent="0.25">
      <c r="B16" s="1"/>
      <c r="D16" s="1"/>
      <c r="E16" s="1"/>
      <c r="F16" s="1"/>
      <c r="H16" s="1"/>
      <c r="J16" s="1"/>
      <c r="L16" s="32"/>
    </row>
    <row r="17" spans="1:12" x14ac:dyDescent="0.25">
      <c r="A17" t="s">
        <v>70</v>
      </c>
      <c r="B17" s="25"/>
      <c r="D17" s="26">
        <f>'SUMMARY OF PREFERENCES'!E21</f>
        <v>1</v>
      </c>
      <c r="E17" s="25"/>
      <c r="F17" s="25"/>
      <c r="H17" s="25"/>
      <c r="J17" s="25"/>
      <c r="L17" s="32"/>
    </row>
    <row r="18" spans="1:12" x14ac:dyDescent="0.25">
      <c r="A18" s="8" t="s">
        <v>26</v>
      </c>
      <c r="B18" s="24">
        <f>'SUMMARY OF PREFERENCES'!C23</f>
        <v>2</v>
      </c>
      <c r="D18" s="9"/>
      <c r="E18" s="9"/>
      <c r="F18" s="9"/>
      <c r="H18" s="1"/>
      <c r="J18" s="1"/>
      <c r="L18" s="32"/>
    </row>
    <row r="19" spans="1:12" x14ac:dyDescent="0.25">
      <c r="A19" t="s">
        <v>21</v>
      </c>
      <c r="B19" s="1"/>
      <c r="D19" s="1"/>
      <c r="E19" s="1"/>
      <c r="F19" s="1"/>
      <c r="H19" s="1"/>
      <c r="J19" s="24">
        <f>'SUMMARY OF PREFERENCES'!K24</f>
        <v>1</v>
      </c>
      <c r="L19" s="32"/>
    </row>
    <row r="20" spans="1:12" x14ac:dyDescent="0.25">
      <c r="A20" t="s">
        <v>18</v>
      </c>
      <c r="B20" s="1"/>
      <c r="D20" s="24">
        <f>'SUMMARY OF PREFERENCES'!E26</f>
        <v>1</v>
      </c>
      <c r="E20" s="1"/>
      <c r="F20" s="1"/>
      <c r="H20" s="1"/>
      <c r="J20" s="1"/>
      <c r="L20" s="32"/>
    </row>
    <row r="21" spans="1:12" x14ac:dyDescent="0.25">
      <c r="A21" t="s">
        <v>20</v>
      </c>
      <c r="B21" s="24">
        <f>'SUMMARY OF PREFERENCES'!C28</f>
        <v>1</v>
      </c>
      <c r="D21" s="1"/>
      <c r="E21" s="1"/>
      <c r="F21" s="1"/>
      <c r="H21" s="1"/>
      <c r="J21" s="1"/>
      <c r="L21" s="32"/>
    </row>
    <row r="22" spans="1:12" x14ac:dyDescent="0.25">
      <c r="A22" t="s">
        <v>19</v>
      </c>
      <c r="B22" s="24">
        <f>'SUMMARY OF PREFERENCES'!C31</f>
        <v>1</v>
      </c>
      <c r="D22" s="1"/>
      <c r="E22" s="1"/>
      <c r="F22" s="1"/>
      <c r="H22" s="1"/>
      <c r="J22" s="1"/>
      <c r="L22" s="32"/>
    </row>
    <row r="23" spans="1:12" x14ac:dyDescent="0.25">
      <c r="A23" t="s">
        <v>12</v>
      </c>
      <c r="B23" s="1"/>
      <c r="D23" s="24">
        <f>'SUMMARY OF PREFERENCES'!E35</f>
        <v>1</v>
      </c>
      <c r="E23" s="1"/>
      <c r="F23" s="1"/>
      <c r="H23" s="1"/>
      <c r="J23" s="1"/>
      <c r="L23" s="32">
        <v>1</v>
      </c>
    </row>
    <row r="24" spans="1:12" x14ac:dyDescent="0.25">
      <c r="A24" t="s">
        <v>23</v>
      </c>
      <c r="B24" s="24">
        <f>'SUMMARY OF PREFERENCES'!C37</f>
        <v>1</v>
      </c>
      <c r="D24" s="1"/>
      <c r="E24" s="1"/>
      <c r="F24" s="1"/>
      <c r="H24" s="1"/>
      <c r="J24" s="1"/>
      <c r="L24" s="32"/>
    </row>
    <row r="25" spans="1:12" ht="15.75" thickBot="1" x14ac:dyDescent="0.3">
      <c r="B25" s="5">
        <f>SUM(B17:B24)</f>
        <v>5</v>
      </c>
      <c r="D25" s="5">
        <f>SUM(D17:D24)</f>
        <v>3</v>
      </c>
      <c r="E25" s="6"/>
      <c r="F25" s="5">
        <f>SUM(F17:F24)</f>
        <v>0</v>
      </c>
      <c r="H25" s="5">
        <f>SUM(H17:H24)</f>
        <v>0</v>
      </c>
      <c r="J25" s="5">
        <f>SUM(J17:J24)</f>
        <v>1</v>
      </c>
      <c r="L25" s="5">
        <f>SUM(L17:L24)</f>
        <v>1</v>
      </c>
    </row>
    <row r="26" spans="1:12" ht="15.75" thickTop="1" x14ac:dyDescent="0.25">
      <c r="B26" s="1"/>
      <c r="D26" s="1"/>
      <c r="E26" s="1"/>
      <c r="F26" s="1"/>
      <c r="H26" s="1"/>
      <c r="J26" s="1"/>
    </row>
    <row r="27" spans="1:12" x14ac:dyDescent="0.25">
      <c r="A27" t="s">
        <v>22</v>
      </c>
      <c r="B27" s="1">
        <f>B15+D15+F15+H15+B25+D25+F25+H25</f>
        <v>20</v>
      </c>
      <c r="D27" s="1"/>
      <c r="E27" s="1"/>
      <c r="F27" s="1"/>
      <c r="H27" s="1"/>
      <c r="J27" s="1"/>
    </row>
    <row r="28" spans="1:12" x14ac:dyDescent="0.25">
      <c r="A28" t="s">
        <v>27</v>
      </c>
      <c r="B28" s="1">
        <f>+D15+H15+J15+D25+H25+J25+L15+L25</f>
        <v>22</v>
      </c>
      <c r="D28" s="1"/>
      <c r="E28" s="1"/>
      <c r="F28" s="1"/>
      <c r="H28" s="1"/>
      <c r="J28" s="1"/>
    </row>
    <row r="31" spans="1:12" x14ac:dyDescent="0.25">
      <c r="A31" s="29" t="s">
        <v>81</v>
      </c>
    </row>
  </sheetData>
  <pageMargins left="0.7" right="0.7" top="0.75" bottom="0.75" header="0.3" footer="0.3"/>
  <pageSetup orientation="portrait" r:id="rId1"/>
  <headerFooter>
    <oddHeader>&amp;L3/11/2016</oddHeader>
    <oddFooter>&amp;L&amp;Z&amp;F&amp;R&amp;A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8"/>
  <sheetViews>
    <sheetView view="pageLayout" zoomScaleNormal="100" workbookViewId="0">
      <selection activeCell="J34" sqref="J34"/>
    </sheetView>
  </sheetViews>
  <sheetFormatPr defaultRowHeight="15" x14ac:dyDescent="0.25"/>
  <cols>
    <col min="1" max="1" width="14.7109375" customWidth="1"/>
    <col min="2" max="2" width="10.28515625" style="1" customWidth="1"/>
    <col min="3" max="3" width="2.85546875" customWidth="1"/>
    <col min="4" max="4" width="11.140625" style="1" customWidth="1"/>
    <col min="5" max="5" width="3" customWidth="1"/>
    <col min="6" max="6" width="10.85546875" style="1" customWidth="1"/>
    <col min="7" max="7" width="3.28515625" customWidth="1"/>
  </cols>
  <sheetData>
    <row r="1" spans="1:8" s="1" customFormat="1" ht="45" x14ac:dyDescent="0.25">
      <c r="B1" s="3" t="s">
        <v>8</v>
      </c>
      <c r="C1" s="2"/>
      <c r="D1" s="3" t="s">
        <v>9</v>
      </c>
      <c r="F1" s="4" t="s">
        <v>11</v>
      </c>
      <c r="H1" s="3" t="s">
        <v>75</v>
      </c>
    </row>
    <row r="2" spans="1:8" x14ac:dyDescent="0.25">
      <c r="A2" s="8" t="s">
        <v>0</v>
      </c>
      <c r="F2" s="1">
        <f>'SUMMARY OF PREFERENCES'!I4</f>
        <v>1</v>
      </c>
      <c r="H2" s="32">
        <v>1</v>
      </c>
    </row>
    <row r="3" spans="1:8" x14ac:dyDescent="0.25">
      <c r="A3" s="8" t="s">
        <v>53</v>
      </c>
      <c r="B3" s="24">
        <f>'SUMMARY OF PREFERENCES'!C6</f>
        <v>1</v>
      </c>
      <c r="H3" s="6"/>
    </row>
    <row r="4" spans="1:8" x14ac:dyDescent="0.25">
      <c r="A4" s="8" t="s">
        <v>1</v>
      </c>
      <c r="D4" s="24">
        <f>'SUMMARY OF PREFERENCES'!E7</f>
        <v>1</v>
      </c>
      <c r="H4" s="6">
        <v>1</v>
      </c>
    </row>
    <row r="5" spans="1:8" x14ac:dyDescent="0.25">
      <c r="A5" s="8" t="s">
        <v>2</v>
      </c>
      <c r="D5" s="24">
        <f>'SUMMARY OF PREFERENCES'!E9</f>
        <v>1</v>
      </c>
      <c r="H5" s="6">
        <v>1</v>
      </c>
    </row>
    <row r="6" spans="1:8" x14ac:dyDescent="0.25">
      <c r="A6" s="8" t="s">
        <v>74</v>
      </c>
      <c r="B6" s="30"/>
      <c r="D6" s="30">
        <f>'SUMMARY OF PREFERENCES'!$E$10</f>
        <v>1</v>
      </c>
      <c r="F6" s="30"/>
      <c r="H6" s="6">
        <v>1</v>
      </c>
    </row>
    <row r="7" spans="1:8" x14ac:dyDescent="0.25">
      <c r="A7" s="8" t="s">
        <v>3</v>
      </c>
      <c r="F7" s="24">
        <f>'SUMMARY OF PREFERENCES'!I12</f>
        <v>1</v>
      </c>
      <c r="H7" s="6">
        <v>1</v>
      </c>
    </row>
    <row r="8" spans="1:8" x14ac:dyDescent="0.25">
      <c r="A8" s="8" t="s">
        <v>5</v>
      </c>
      <c r="D8" s="24">
        <f>'SUMMARY OF PREFERENCES'!E14</f>
        <v>1</v>
      </c>
      <c r="H8" s="6">
        <v>1</v>
      </c>
    </row>
    <row r="9" spans="1:8" x14ac:dyDescent="0.25">
      <c r="A9" s="8" t="s">
        <v>6</v>
      </c>
      <c r="B9" s="24">
        <f>'SUMMARY OF PREFERENCES'!C15</f>
        <v>1</v>
      </c>
      <c r="H9" s="6"/>
    </row>
    <row r="10" spans="1:8" x14ac:dyDescent="0.25">
      <c r="A10" s="8" t="s">
        <v>7</v>
      </c>
      <c r="B10" s="24"/>
      <c r="D10" s="30">
        <v>1</v>
      </c>
      <c r="F10" s="4"/>
      <c r="H10" s="6"/>
    </row>
    <row r="11" spans="1:8" ht="15.75" thickBot="1" x14ac:dyDescent="0.3">
      <c r="B11" s="5">
        <f>SUM(B2:B10)</f>
        <v>2</v>
      </c>
      <c r="C11" s="7"/>
      <c r="D11" s="5">
        <f>SUM(D2:D10)</f>
        <v>5</v>
      </c>
      <c r="E11" s="7"/>
      <c r="F11" s="5">
        <f>SUM(F2:F10)</f>
        <v>2</v>
      </c>
      <c r="H11" s="5">
        <f>SUM(H2:H10)</f>
        <v>6</v>
      </c>
    </row>
    <row r="12" spans="1:8" ht="15.75" thickTop="1" x14ac:dyDescent="0.25">
      <c r="H12" s="6"/>
    </row>
    <row r="13" spans="1:8" x14ac:dyDescent="0.25">
      <c r="A13" t="s">
        <v>70</v>
      </c>
      <c r="B13" s="25"/>
      <c r="D13" s="26">
        <f>'SUMMARY OF PREFERENCES'!E21</f>
        <v>1</v>
      </c>
      <c r="F13" s="25"/>
      <c r="H13" s="6"/>
    </row>
    <row r="14" spans="1:8" x14ac:dyDescent="0.25">
      <c r="A14" s="8" t="s">
        <v>26</v>
      </c>
      <c r="B14" s="28">
        <v>1</v>
      </c>
      <c r="H14" s="6"/>
    </row>
    <row r="15" spans="1:8" x14ac:dyDescent="0.25">
      <c r="A15" s="8" t="s">
        <v>25</v>
      </c>
      <c r="B15" s="1">
        <f>'SUMMARY OF PREFERENCES'!C25</f>
        <v>1</v>
      </c>
      <c r="H15" s="6"/>
    </row>
    <row r="16" spans="1:8" x14ac:dyDescent="0.25">
      <c r="A16" t="s">
        <v>18</v>
      </c>
      <c r="F16" s="1">
        <f>'SUMMARY OF PREFERENCES'!E26</f>
        <v>1</v>
      </c>
      <c r="H16" s="6"/>
    </row>
    <row r="17" spans="1:8" x14ac:dyDescent="0.25">
      <c r="A17" t="s">
        <v>17</v>
      </c>
      <c r="D17" s="1">
        <f>'SUMMARY OF PREFERENCES'!E29</f>
        <v>1</v>
      </c>
      <c r="H17" s="6"/>
    </row>
    <row r="18" spans="1:8" x14ac:dyDescent="0.25">
      <c r="A18" t="s">
        <v>31</v>
      </c>
      <c r="B18" s="1">
        <f>'SUMMARY OF PREFERENCES'!C30</f>
        <v>1</v>
      </c>
      <c r="H18" s="6"/>
    </row>
    <row r="19" spans="1:8" x14ac:dyDescent="0.25">
      <c r="A19" s="8" t="s">
        <v>24</v>
      </c>
      <c r="B19" s="1">
        <f>'SUMMARY OF PREFERENCES'!C32</f>
        <v>1</v>
      </c>
      <c r="H19" s="6"/>
    </row>
    <row r="20" spans="1:8" x14ac:dyDescent="0.25">
      <c r="A20" t="s">
        <v>12</v>
      </c>
      <c r="D20" s="1">
        <f>'SUMMARY OF PREFERENCES'!E35</f>
        <v>1</v>
      </c>
      <c r="H20" s="6"/>
    </row>
    <row r="21" spans="1:8" x14ac:dyDescent="0.25">
      <c r="A21" t="s">
        <v>13</v>
      </c>
      <c r="B21" s="1">
        <f>'SUMMARY OF PREFERENCES'!C36</f>
        <v>1</v>
      </c>
      <c r="H21" s="6"/>
    </row>
    <row r="22" spans="1:8" ht="15.75" thickBot="1" x14ac:dyDescent="0.3">
      <c r="B22" s="5">
        <f>SUM(B13:B21)</f>
        <v>5</v>
      </c>
      <c r="D22" s="5">
        <f>SUM(D13:D21)</f>
        <v>3</v>
      </c>
      <c r="F22" s="5">
        <f>SUM(F13:F21)</f>
        <v>1</v>
      </c>
      <c r="H22" s="5">
        <f>SUM(H13:H21)</f>
        <v>0</v>
      </c>
    </row>
    <row r="23" spans="1:8" ht="15.75" thickTop="1" x14ac:dyDescent="0.25">
      <c r="H23" s="6"/>
    </row>
    <row r="24" spans="1:8" x14ac:dyDescent="0.25">
      <c r="A24" t="s">
        <v>22</v>
      </c>
      <c r="B24" s="1">
        <f>B11+D11+B22+D22</f>
        <v>15</v>
      </c>
      <c r="H24" s="6"/>
    </row>
    <row r="25" spans="1:8" x14ac:dyDescent="0.25">
      <c r="A25" t="s">
        <v>27</v>
      </c>
      <c r="B25" s="1">
        <f>D11+F11+D22+F22+H11+H22</f>
        <v>17</v>
      </c>
      <c r="H25" s="6"/>
    </row>
    <row r="26" spans="1:8" x14ac:dyDescent="0.25">
      <c r="H26" s="7"/>
    </row>
    <row r="28" spans="1:8" x14ac:dyDescent="0.25">
      <c r="A28" s="29" t="s">
        <v>79</v>
      </c>
    </row>
  </sheetData>
  <pageMargins left="0.7" right="0.7" top="0.75" bottom="0.75" header="0.3" footer="0.3"/>
  <pageSetup orientation="portrait" r:id="rId1"/>
  <headerFooter>
    <oddHeader xml:space="preserve">&amp;L1/7/2016
</oddHeader>
    <oddFooter>&amp;L&amp;Z&amp;F&amp;R&amp;A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7"/>
  <sheetViews>
    <sheetView tabSelected="1" view="pageLayout" zoomScaleNormal="100" workbookViewId="0">
      <selection activeCell="H29" sqref="H29"/>
    </sheetView>
  </sheetViews>
  <sheetFormatPr defaultRowHeight="15" x14ac:dyDescent="0.25"/>
  <cols>
    <col min="1" max="1" width="14.7109375" customWidth="1"/>
    <col min="2" max="2" width="10.28515625" style="1" customWidth="1"/>
    <col min="3" max="3" width="2.85546875" customWidth="1"/>
    <col min="4" max="4" width="11.140625" style="1" customWidth="1"/>
    <col min="5" max="5" width="3" customWidth="1"/>
    <col min="6" max="6" width="10.85546875" style="1" customWidth="1"/>
    <col min="7" max="7" width="3.28515625" customWidth="1"/>
    <col min="8" max="8" width="9.140625" style="35"/>
  </cols>
  <sheetData>
    <row r="1" spans="1:8" s="1" customFormat="1" ht="45" x14ac:dyDescent="0.25">
      <c r="B1" s="3" t="s">
        <v>8</v>
      </c>
      <c r="C1" s="2"/>
      <c r="D1" s="3" t="s">
        <v>9</v>
      </c>
      <c r="F1" s="4" t="s">
        <v>11</v>
      </c>
      <c r="H1" s="3" t="s">
        <v>75</v>
      </c>
    </row>
    <row r="2" spans="1:8" s="36" customFormat="1" x14ac:dyDescent="0.25">
      <c r="A2" s="12" t="s">
        <v>87</v>
      </c>
      <c r="B2" s="13"/>
      <c r="C2" s="2"/>
      <c r="D2" s="13">
        <v>1</v>
      </c>
      <c r="F2" s="6"/>
      <c r="H2" s="13"/>
    </row>
    <row r="3" spans="1:8" x14ac:dyDescent="0.25">
      <c r="A3" s="8" t="s">
        <v>28</v>
      </c>
      <c r="B3" s="1">
        <f>'SUMMARY OF PREFERENCES'!C8</f>
        <v>1</v>
      </c>
    </row>
    <row r="4" spans="1:8" x14ac:dyDescent="0.25">
      <c r="A4" s="8" t="s">
        <v>2</v>
      </c>
      <c r="D4" s="1">
        <f>'SUMMARY OF PREFERENCES'!E9</f>
        <v>1</v>
      </c>
      <c r="H4" s="35">
        <v>1</v>
      </c>
    </row>
    <row r="5" spans="1:8" x14ac:dyDescent="0.25">
      <c r="A5" s="8" t="s">
        <v>29</v>
      </c>
      <c r="D5" s="1">
        <f>'SUMMARY OF PREFERENCES'!E11</f>
        <v>1</v>
      </c>
      <c r="H5" s="35">
        <v>1</v>
      </c>
    </row>
    <row r="6" spans="1:8" x14ac:dyDescent="0.25">
      <c r="A6" s="8" t="s">
        <v>3</v>
      </c>
      <c r="F6" s="1">
        <f>'SUMMARY OF PREFERENCES'!I12</f>
        <v>1</v>
      </c>
      <c r="H6" s="35">
        <v>1</v>
      </c>
    </row>
    <row r="7" spans="1:8" x14ac:dyDescent="0.25">
      <c r="A7" s="8" t="s">
        <v>4</v>
      </c>
      <c r="F7" s="1">
        <f>'SUMMARY OF PREFERENCES'!K13</f>
        <v>1</v>
      </c>
      <c r="H7" s="35">
        <v>1</v>
      </c>
    </row>
    <row r="8" spans="1:8" x14ac:dyDescent="0.25">
      <c r="A8" s="8" t="s">
        <v>5</v>
      </c>
      <c r="D8" s="1">
        <f>'SUMMARY OF PREFERENCES'!E14</f>
        <v>1</v>
      </c>
      <c r="H8" s="35">
        <v>1</v>
      </c>
    </row>
    <row r="9" spans="1:8" x14ac:dyDescent="0.25">
      <c r="A9" s="8" t="s">
        <v>6</v>
      </c>
      <c r="B9" s="6">
        <f>'SUMMARY OF PREFERENCES'!C15</f>
        <v>1</v>
      </c>
    </row>
    <row r="10" spans="1:8" ht="15.75" thickBot="1" x14ac:dyDescent="0.3">
      <c r="B10" s="5">
        <f>SUM(B3:B9)</f>
        <v>2</v>
      </c>
      <c r="C10" s="7"/>
      <c r="D10" s="5">
        <f>SUM(D2:D9)</f>
        <v>4</v>
      </c>
      <c r="E10" s="7"/>
      <c r="F10" s="5">
        <f>SUM(F3:F9)</f>
        <v>2</v>
      </c>
      <c r="H10" s="5">
        <f>SUM(H3:H9)</f>
        <v>5</v>
      </c>
    </row>
    <row r="11" spans="1:8" ht="15.75" thickTop="1" x14ac:dyDescent="0.25"/>
    <row r="12" spans="1:8" x14ac:dyDescent="0.25">
      <c r="A12" t="s">
        <v>70</v>
      </c>
      <c r="B12" s="25"/>
      <c r="D12" s="26">
        <f>'SUMMARY OF PREFERENCES'!E21</f>
        <v>1</v>
      </c>
      <c r="F12" s="25"/>
    </row>
    <row r="13" spans="1:8" x14ac:dyDescent="0.25">
      <c r="A13" s="8" t="s">
        <v>26</v>
      </c>
      <c r="B13" s="28">
        <v>1</v>
      </c>
    </row>
    <row r="14" spans="1:8" x14ac:dyDescent="0.25">
      <c r="A14" s="8" t="s">
        <v>25</v>
      </c>
      <c r="B14" s="1">
        <f>'SUMMARY OF PREFERENCES'!C25</f>
        <v>1</v>
      </c>
    </row>
    <row r="15" spans="1:8" x14ac:dyDescent="0.25">
      <c r="A15" t="s">
        <v>18</v>
      </c>
      <c r="F15" s="1">
        <f>'SUMMARY OF PREFERENCES'!E26</f>
        <v>1</v>
      </c>
    </row>
    <row r="16" spans="1:8" x14ac:dyDescent="0.25">
      <c r="A16" t="s">
        <v>14</v>
      </c>
      <c r="D16" s="1">
        <f>'SUMMARY OF PREFERENCES'!E27</f>
        <v>1</v>
      </c>
    </row>
    <row r="17" spans="1:8" x14ac:dyDescent="0.25">
      <c r="A17" t="s">
        <v>17</v>
      </c>
      <c r="D17" s="1">
        <f>'SUMMARY OF PREFERENCES'!E29</f>
        <v>1</v>
      </c>
    </row>
    <row r="18" spans="1:8" x14ac:dyDescent="0.25">
      <c r="A18" t="s">
        <v>31</v>
      </c>
      <c r="B18" s="1">
        <f>'SUMMARY OF PREFERENCES'!C30</f>
        <v>1</v>
      </c>
    </row>
    <row r="19" spans="1:8" x14ac:dyDescent="0.25">
      <c r="A19" s="8" t="s">
        <v>24</v>
      </c>
      <c r="B19" s="1">
        <f>'SUMMARY OF PREFERENCES'!C32</f>
        <v>1</v>
      </c>
    </row>
    <row r="20" spans="1:8" x14ac:dyDescent="0.25">
      <c r="A20" t="s">
        <v>12</v>
      </c>
      <c r="D20" s="26">
        <f>'SUMMARY OF PREFERENCES'!E35</f>
        <v>1</v>
      </c>
    </row>
    <row r="21" spans="1:8" ht="15.75" thickBot="1" x14ac:dyDescent="0.3">
      <c r="B21" s="5">
        <f>SUM(B12:B20)</f>
        <v>4</v>
      </c>
      <c r="D21" s="5">
        <f>SUM(D12:D20)</f>
        <v>4</v>
      </c>
      <c r="F21" s="5">
        <f>SUM(F12:F20)</f>
        <v>1</v>
      </c>
      <c r="H21" s="5">
        <f>SUM(H12:H20)</f>
        <v>0</v>
      </c>
    </row>
    <row r="22" spans="1:8" ht="15.75" thickTop="1" x14ac:dyDescent="0.25"/>
    <row r="23" spans="1:8" x14ac:dyDescent="0.25">
      <c r="A23" t="s">
        <v>22</v>
      </c>
      <c r="B23" s="1">
        <f>B10+D10+B21+D21</f>
        <v>14</v>
      </c>
    </row>
    <row r="24" spans="1:8" x14ac:dyDescent="0.25">
      <c r="A24" t="s">
        <v>27</v>
      </c>
      <c r="B24" s="1">
        <f>D10+F10+D21+F21+H10+H21</f>
        <v>16</v>
      </c>
    </row>
    <row r="27" spans="1:8" x14ac:dyDescent="0.25">
      <c r="A27" s="29" t="s">
        <v>82</v>
      </c>
    </row>
  </sheetData>
  <pageMargins left="0.7" right="0.7" top="0.75" bottom="0.75" header="0.3" footer="0.3"/>
  <pageSetup orientation="portrait" r:id="rId1"/>
  <headerFooter>
    <oddHeader>&amp;L3/11/2016</oddHeader>
    <oddFooter>&amp;L&amp;Z&amp;F&amp;R&amp;A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2"/>
  <sheetViews>
    <sheetView view="pageLayout" zoomScaleNormal="100" workbookViewId="0"/>
  </sheetViews>
  <sheetFormatPr defaultRowHeight="15" x14ac:dyDescent="0.25"/>
  <cols>
    <col min="1" max="1" width="12.85546875" customWidth="1"/>
    <col min="2" max="2" width="9.7109375" style="35" customWidth="1"/>
    <col min="3" max="3" width="2.85546875" customWidth="1"/>
    <col min="4" max="4" width="10.5703125" style="35" customWidth="1"/>
    <col min="5" max="5" width="2.28515625" style="35" customWidth="1"/>
    <col min="6" max="6" width="10.5703125" style="35" customWidth="1"/>
    <col min="7" max="7" width="2.7109375" customWidth="1"/>
    <col min="8" max="8" width="10.85546875" style="35" customWidth="1"/>
    <col min="9" max="9" width="2.140625" customWidth="1"/>
    <col min="10" max="10" width="9.7109375" style="35" customWidth="1"/>
    <col min="11" max="11" width="2.85546875" customWidth="1"/>
    <col min="13" max="13" width="12.7109375" customWidth="1"/>
  </cols>
  <sheetData>
    <row r="1" spans="1:12" s="35" customFormat="1" ht="45" x14ac:dyDescent="0.25">
      <c r="B1" s="3" t="s">
        <v>8</v>
      </c>
      <c r="C1" s="2"/>
      <c r="D1" s="3" t="s">
        <v>9</v>
      </c>
      <c r="E1" s="13"/>
      <c r="F1" s="3" t="s">
        <v>50</v>
      </c>
      <c r="H1" s="3" t="s">
        <v>10</v>
      </c>
      <c r="J1" s="4" t="s">
        <v>11</v>
      </c>
      <c r="L1" s="3" t="s">
        <v>75</v>
      </c>
    </row>
    <row r="2" spans="1:12" x14ac:dyDescent="0.25">
      <c r="A2" t="s">
        <v>0</v>
      </c>
      <c r="H2" s="35">
        <f>'SUMMARY OF PREFERENCES'!I4</f>
        <v>1</v>
      </c>
      <c r="L2" s="35">
        <v>1</v>
      </c>
    </row>
    <row r="3" spans="1:12" x14ac:dyDescent="0.25">
      <c r="A3" s="34" t="s">
        <v>76</v>
      </c>
      <c r="L3" s="35"/>
    </row>
    <row r="4" spans="1:12" x14ac:dyDescent="0.25">
      <c r="A4" t="s">
        <v>53</v>
      </c>
      <c r="B4" s="35">
        <f>'SUMMARY OF PREFERENCES'!C6</f>
        <v>1</v>
      </c>
      <c r="L4" s="35"/>
    </row>
    <row r="5" spans="1:12" x14ac:dyDescent="0.25">
      <c r="A5" t="s">
        <v>1</v>
      </c>
      <c r="D5" s="35">
        <f>'SUMMARY OF PREFERENCES'!E7</f>
        <v>1</v>
      </c>
      <c r="L5" s="35">
        <v>1</v>
      </c>
    </row>
    <row r="6" spans="1:12" x14ac:dyDescent="0.25">
      <c r="A6" t="s">
        <v>28</v>
      </c>
      <c r="B6" s="35">
        <f>'SUMMARY OF PREFERENCES'!C8</f>
        <v>1</v>
      </c>
      <c r="L6" s="35"/>
    </row>
    <row r="7" spans="1:12" x14ac:dyDescent="0.25">
      <c r="A7" t="s">
        <v>2</v>
      </c>
      <c r="D7" s="35">
        <f>'SUMMARY OF PREFERENCES'!E9</f>
        <v>1</v>
      </c>
      <c r="L7" s="35"/>
    </row>
    <row r="8" spans="1:12" x14ac:dyDescent="0.25">
      <c r="A8" t="s">
        <v>74</v>
      </c>
      <c r="D8" s="35">
        <f>'SUMMARY OF PREFERENCES'!$E$10</f>
        <v>1</v>
      </c>
      <c r="L8" s="35">
        <v>1</v>
      </c>
    </row>
    <row r="9" spans="1:12" x14ac:dyDescent="0.25">
      <c r="A9" t="s">
        <v>29</v>
      </c>
      <c r="D9" s="35">
        <f>'SUMMARY OF PREFERENCES'!E11</f>
        <v>1</v>
      </c>
      <c r="L9" s="35">
        <v>1</v>
      </c>
    </row>
    <row r="10" spans="1:12" x14ac:dyDescent="0.25">
      <c r="A10" t="s">
        <v>3</v>
      </c>
      <c r="H10" s="35">
        <f>'SUMMARY OF PREFERENCES'!I12</f>
        <v>1</v>
      </c>
      <c r="L10" s="35">
        <v>1</v>
      </c>
    </row>
    <row r="11" spans="1:12" x14ac:dyDescent="0.25">
      <c r="A11" t="s">
        <v>4</v>
      </c>
      <c r="J11" s="35">
        <f>'SUMMARY OF PREFERENCES'!K13</f>
        <v>1</v>
      </c>
      <c r="L11" s="35"/>
    </row>
    <row r="12" spans="1:12" x14ac:dyDescent="0.25">
      <c r="A12" t="s">
        <v>5</v>
      </c>
      <c r="D12" s="35">
        <f>'SUMMARY OF PREFERENCES'!E14</f>
        <v>1</v>
      </c>
      <c r="F12" s="35">
        <f>'SUMMARY OF PREFERENCES'!G14</f>
        <v>1</v>
      </c>
      <c r="L12" s="35">
        <v>1</v>
      </c>
    </row>
    <row r="13" spans="1:12" x14ac:dyDescent="0.25">
      <c r="A13" t="s">
        <v>6</v>
      </c>
      <c r="B13" s="35">
        <f>'SUMMARY OF PREFERENCES'!C15</f>
        <v>1</v>
      </c>
      <c r="L13" s="35"/>
    </row>
    <row r="14" spans="1:12" x14ac:dyDescent="0.25">
      <c r="A14" s="8" t="s">
        <v>7</v>
      </c>
      <c r="D14" s="4"/>
      <c r="E14" s="6"/>
      <c r="H14" s="35">
        <f>'SUMMARY OF PREFERENCES'!I16</f>
        <v>1</v>
      </c>
      <c r="J14" s="4"/>
      <c r="L14" s="35"/>
    </row>
    <row r="15" spans="1:12" ht="15.75" thickBot="1" x14ac:dyDescent="0.3">
      <c r="B15" s="5">
        <f>SUM(B2:B14)</f>
        <v>3</v>
      </c>
      <c r="C15" s="7"/>
      <c r="D15" s="5">
        <f>SUM(D2:D14)</f>
        <v>5</v>
      </c>
      <c r="E15" s="6"/>
      <c r="F15" s="5">
        <f>SUM(F2:F14)</f>
        <v>1</v>
      </c>
      <c r="G15" s="7"/>
      <c r="H15" s="5">
        <f>SUM(H2:H14)</f>
        <v>3</v>
      </c>
      <c r="I15" s="7"/>
      <c r="J15" s="5">
        <f>SUM(J2:J14)</f>
        <v>1</v>
      </c>
      <c r="L15" s="5">
        <f>SUM(L2:L14)</f>
        <v>6</v>
      </c>
    </row>
    <row r="16" spans="1:12" ht="15.75" thickTop="1" x14ac:dyDescent="0.25">
      <c r="L16" s="35"/>
    </row>
    <row r="17" spans="1:12" x14ac:dyDescent="0.25">
      <c r="A17" t="s">
        <v>70</v>
      </c>
      <c r="D17" s="35">
        <f>'SUMMARY OF PREFERENCES'!E21</f>
        <v>1</v>
      </c>
    </row>
    <row r="18" spans="1:12" x14ac:dyDescent="0.25">
      <c r="A18" s="8" t="s">
        <v>26</v>
      </c>
      <c r="B18" s="35">
        <v>1</v>
      </c>
      <c r="D18" s="9"/>
      <c r="E18" s="9"/>
      <c r="F18" s="9"/>
    </row>
    <row r="19" spans="1:12" x14ac:dyDescent="0.25">
      <c r="A19" s="8" t="s">
        <v>25</v>
      </c>
      <c r="B19" s="35">
        <f>'SUMMARY OF PREFERENCES'!C25</f>
        <v>1</v>
      </c>
    </row>
    <row r="20" spans="1:12" x14ac:dyDescent="0.25">
      <c r="A20" t="s">
        <v>18</v>
      </c>
      <c r="D20" s="35">
        <f>'SUMMARY OF PREFERENCES'!E26</f>
        <v>1</v>
      </c>
    </row>
    <row r="21" spans="1:12" x14ac:dyDescent="0.25">
      <c r="A21" t="s">
        <v>14</v>
      </c>
      <c r="D21" s="35">
        <f>'SUMMARY OF PREFERENCES'!E27</f>
        <v>1</v>
      </c>
    </row>
    <row r="22" spans="1:12" x14ac:dyDescent="0.25">
      <c r="A22" t="s">
        <v>17</v>
      </c>
      <c r="D22" s="35">
        <f>'SUMMARY OF PREFERENCES'!E29</f>
        <v>1</v>
      </c>
    </row>
    <row r="23" spans="1:12" x14ac:dyDescent="0.25">
      <c r="A23" t="s">
        <v>31</v>
      </c>
      <c r="B23" s="35">
        <f>'SUMMARY OF PREFERENCES'!C30</f>
        <v>1</v>
      </c>
    </row>
    <row r="24" spans="1:12" x14ac:dyDescent="0.25">
      <c r="A24" s="8" t="s">
        <v>24</v>
      </c>
      <c r="B24" s="35">
        <f>'SUMMARY OF PREFERENCES'!C32</f>
        <v>1</v>
      </c>
    </row>
    <row r="25" spans="1:12" x14ac:dyDescent="0.25">
      <c r="A25" t="s">
        <v>12</v>
      </c>
      <c r="D25" s="35">
        <f>'SUMMARY OF PREFERENCES'!E35</f>
        <v>1</v>
      </c>
    </row>
    <row r="26" spans="1:12" x14ac:dyDescent="0.25">
      <c r="A26" t="s">
        <v>23</v>
      </c>
      <c r="B26" s="35">
        <f>'SUMMARY OF PREFERENCES'!C37</f>
        <v>1</v>
      </c>
      <c r="D26" s="4"/>
      <c r="E26" s="6"/>
      <c r="F26" s="6"/>
    </row>
    <row r="27" spans="1:12" ht="15.75" thickBot="1" x14ac:dyDescent="0.3">
      <c r="B27" s="5">
        <f>SUM(B17:B26)</f>
        <v>5</v>
      </c>
      <c r="D27" s="5">
        <f>SUM(D17:D26)</f>
        <v>5</v>
      </c>
      <c r="E27" s="6"/>
      <c r="F27" s="5">
        <f>SUM(F17:F26)</f>
        <v>0</v>
      </c>
      <c r="H27" s="5">
        <f>SUM(H17:H26)</f>
        <v>0</v>
      </c>
      <c r="J27" s="5">
        <f>SUM(J17:J26)</f>
        <v>0</v>
      </c>
      <c r="L27" s="5">
        <f>SUM(L17:L26)</f>
        <v>0</v>
      </c>
    </row>
    <row r="28" spans="1:12" ht="15.75" thickTop="1" x14ac:dyDescent="0.25"/>
    <row r="29" spans="1:12" x14ac:dyDescent="0.25">
      <c r="A29" t="s">
        <v>22</v>
      </c>
      <c r="B29" s="35">
        <f>B15+D15+F15+H15+B27+D27+F27+H27</f>
        <v>22</v>
      </c>
    </row>
    <row r="30" spans="1:12" x14ac:dyDescent="0.25">
      <c r="A30" t="s">
        <v>27</v>
      </c>
      <c r="B30" s="35">
        <f>+D15+H15+J15+D27+H27+J27+L15+L27</f>
        <v>20</v>
      </c>
    </row>
    <row r="32" spans="1:12" x14ac:dyDescent="0.25">
      <c r="A32" s="29" t="s">
        <v>77</v>
      </c>
    </row>
  </sheetData>
  <pageMargins left="0.7" right="0.7" top="0.75" bottom="0.75" header="0.3" footer="0.3"/>
  <pageSetup orientation="portrait" r:id="rId1"/>
  <headerFooter>
    <oddHeader>&amp;L1/7/2016</oddHeader>
    <oddFooter>&amp;L&amp;Z&amp;F&amp;R&amp;A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8"/>
  <sheetViews>
    <sheetView view="pageLayout" zoomScaleNormal="100" workbookViewId="0">
      <selection activeCell="F11" sqref="F11"/>
    </sheetView>
  </sheetViews>
  <sheetFormatPr defaultRowHeight="15" x14ac:dyDescent="0.25"/>
  <cols>
    <col min="1" max="1" width="14.7109375" customWidth="1"/>
    <col min="2" max="2" width="10.28515625" style="1" customWidth="1"/>
    <col min="3" max="3" width="2.85546875" customWidth="1"/>
    <col min="4" max="4" width="11.140625" style="1" customWidth="1"/>
    <col min="5" max="5" width="3" customWidth="1"/>
    <col min="6" max="6" width="8.5703125" customWidth="1"/>
    <col min="7" max="7" width="3" customWidth="1"/>
    <col min="8" max="8" width="10.85546875" style="1" customWidth="1"/>
    <col min="9" max="9" width="3.28515625" customWidth="1"/>
    <col min="10" max="10" width="9.140625" style="35"/>
  </cols>
  <sheetData>
    <row r="1" spans="1:10" s="1" customFormat="1" ht="45" x14ac:dyDescent="0.25">
      <c r="B1" s="3" t="s">
        <v>8</v>
      </c>
      <c r="C1" s="2"/>
      <c r="D1" s="3" t="s">
        <v>9</v>
      </c>
      <c r="F1" s="3" t="s">
        <v>32</v>
      </c>
      <c r="H1" s="4" t="s">
        <v>11</v>
      </c>
      <c r="J1" s="3" t="s">
        <v>75</v>
      </c>
    </row>
    <row r="2" spans="1:10" s="35" customFormat="1" x14ac:dyDescent="0.25">
      <c r="A2" s="34" t="s">
        <v>76</v>
      </c>
      <c r="B2" s="13"/>
      <c r="C2" s="2"/>
      <c r="D2" s="13"/>
      <c r="F2" s="13"/>
      <c r="H2" s="6"/>
      <c r="J2" s="13"/>
    </row>
    <row r="3" spans="1:10" s="1" customFormat="1" x14ac:dyDescent="0.25">
      <c r="A3" s="12" t="s">
        <v>53</v>
      </c>
      <c r="B3" s="6">
        <f>'SUMMARY OF PREFERENCES'!C6</f>
        <v>1</v>
      </c>
      <c r="C3" s="2"/>
      <c r="D3" s="13"/>
      <c r="F3" s="13"/>
      <c r="H3" s="6"/>
      <c r="J3" s="35"/>
    </row>
    <row r="4" spans="1:10" x14ac:dyDescent="0.25">
      <c r="A4" s="8" t="s">
        <v>28</v>
      </c>
      <c r="B4" s="1">
        <f>'SUMMARY OF PREFERENCES'!C8</f>
        <v>1</v>
      </c>
      <c r="F4" s="1"/>
    </row>
    <row r="5" spans="1:10" x14ac:dyDescent="0.25">
      <c r="A5" s="8" t="s">
        <v>2</v>
      </c>
      <c r="D5" s="1">
        <f>'SUMMARY OF PREFERENCES'!E9</f>
        <v>1</v>
      </c>
      <c r="F5" s="1"/>
      <c r="J5" s="35">
        <v>1</v>
      </c>
    </row>
    <row r="6" spans="1:10" x14ac:dyDescent="0.25">
      <c r="A6" s="8" t="s">
        <v>29</v>
      </c>
      <c r="D6" s="1">
        <f>'SUMMARY OF PREFERENCES'!E11</f>
        <v>1</v>
      </c>
      <c r="F6" s="1"/>
      <c r="J6" s="35">
        <v>1</v>
      </c>
    </row>
    <row r="7" spans="1:10" x14ac:dyDescent="0.25">
      <c r="A7" s="8" t="s">
        <v>3</v>
      </c>
      <c r="F7" s="26">
        <f>'SUMMARY OF PREFERENCES'!I12</f>
        <v>1</v>
      </c>
      <c r="J7" s="35">
        <v>1</v>
      </c>
    </row>
    <row r="8" spans="1:10" x14ac:dyDescent="0.25">
      <c r="A8" s="8" t="s">
        <v>6</v>
      </c>
      <c r="B8" s="6">
        <f>'SUMMARY OF PREFERENCES'!C15</f>
        <v>1</v>
      </c>
      <c r="F8" s="1"/>
    </row>
    <row r="9" spans="1:10" ht="15.75" thickBot="1" x14ac:dyDescent="0.3">
      <c r="B9" s="5">
        <f>SUM(B3:B8)</f>
        <v>3</v>
      </c>
      <c r="C9" s="7"/>
      <c r="D9" s="5">
        <f>SUM(D3:D8)</f>
        <v>2</v>
      </c>
      <c r="E9" s="7"/>
      <c r="F9" s="5">
        <f>SUM(F3:F8)</f>
        <v>1</v>
      </c>
      <c r="G9" s="7"/>
      <c r="H9" s="5">
        <f>SUM(H3:H8)</f>
        <v>0</v>
      </c>
      <c r="J9" s="5">
        <f>SUM(J3:J8)</f>
        <v>3</v>
      </c>
    </row>
    <row r="10" spans="1:10" ht="15.75" thickTop="1" x14ac:dyDescent="0.25"/>
    <row r="11" spans="1:10" x14ac:dyDescent="0.25">
      <c r="A11" t="s">
        <v>70</v>
      </c>
      <c r="B11" s="25"/>
      <c r="D11" s="26">
        <f>'SUMMARY OF PREFERENCES'!E21</f>
        <v>1</v>
      </c>
      <c r="H11" s="25"/>
    </row>
    <row r="12" spans="1:10" x14ac:dyDescent="0.25">
      <c r="A12" s="8" t="s">
        <v>26</v>
      </c>
      <c r="B12" s="28">
        <v>1</v>
      </c>
      <c r="F12" s="1"/>
    </row>
    <row r="13" spans="1:10" x14ac:dyDescent="0.25">
      <c r="A13" s="8" t="s">
        <v>25</v>
      </c>
      <c r="B13" s="1">
        <f>'SUMMARY OF PREFERENCES'!C25</f>
        <v>1</v>
      </c>
      <c r="F13" s="1"/>
    </row>
    <row r="14" spans="1:10" x14ac:dyDescent="0.25">
      <c r="A14" s="8" t="s">
        <v>18</v>
      </c>
      <c r="F14" s="1"/>
      <c r="H14" s="1">
        <f>'SUMMARY OF PREFERENCES'!E26</f>
        <v>1</v>
      </c>
    </row>
    <row r="15" spans="1:10" x14ac:dyDescent="0.25">
      <c r="A15" s="8" t="s">
        <v>31</v>
      </c>
      <c r="B15" s="1">
        <f>'SUMMARY OF PREFERENCES'!C30</f>
        <v>1</v>
      </c>
      <c r="F15" s="1"/>
    </row>
    <row r="16" spans="1:10" x14ac:dyDescent="0.25">
      <c r="A16" s="8" t="s">
        <v>24</v>
      </c>
      <c r="B16" s="1">
        <f>'SUMMARY OF PREFERENCES'!C32</f>
        <v>1</v>
      </c>
      <c r="F16" s="1"/>
    </row>
    <row r="17" spans="1:10" x14ac:dyDescent="0.25">
      <c r="A17" t="s">
        <v>15</v>
      </c>
      <c r="D17" s="1">
        <f>'SUMMARY OF PREFERENCES'!E33</f>
        <v>1</v>
      </c>
      <c r="F17" s="1"/>
    </row>
    <row r="18" spans="1:10" x14ac:dyDescent="0.25">
      <c r="A18" t="s">
        <v>16</v>
      </c>
      <c r="D18" s="1">
        <f>'SUMMARY OF PREFERENCES'!E34</f>
        <v>1</v>
      </c>
      <c r="F18" s="1"/>
    </row>
    <row r="19" spans="1:10" x14ac:dyDescent="0.25">
      <c r="A19" t="s">
        <v>12</v>
      </c>
      <c r="D19" s="1">
        <f>'SUMMARY OF PREFERENCES'!E35</f>
        <v>1</v>
      </c>
      <c r="F19" s="1"/>
    </row>
    <row r="20" spans="1:10" ht="15.75" thickBot="1" x14ac:dyDescent="0.3">
      <c r="B20" s="5">
        <f>SUM(B11:B19)</f>
        <v>4</v>
      </c>
      <c r="D20" s="5">
        <f>SUM(D11:D19)</f>
        <v>4</v>
      </c>
      <c r="F20" s="5">
        <f>SUM(F11:F19)</f>
        <v>0</v>
      </c>
      <c r="H20" s="5">
        <f>SUM(H11:H19)</f>
        <v>1</v>
      </c>
      <c r="J20" s="5">
        <f>SUM(J11:J19)</f>
        <v>0</v>
      </c>
    </row>
    <row r="21" spans="1:10" ht="15.75" thickTop="1" x14ac:dyDescent="0.25"/>
    <row r="22" spans="1:10" x14ac:dyDescent="0.25">
      <c r="A22" t="s">
        <v>22</v>
      </c>
      <c r="B22" s="1">
        <f>B9+D9+F9+B20+D20+F20</f>
        <v>14</v>
      </c>
    </row>
    <row r="23" spans="1:10" x14ac:dyDescent="0.25">
      <c r="A23" t="s">
        <v>27</v>
      </c>
      <c r="B23" s="1">
        <f>D9+F9+H9+D20+F20+H20+J9</f>
        <v>11</v>
      </c>
    </row>
    <row r="26" spans="1:10" x14ac:dyDescent="0.25">
      <c r="A26" s="29" t="s">
        <v>83</v>
      </c>
    </row>
    <row r="27" spans="1:10" x14ac:dyDescent="0.25">
      <c r="A27" s="29"/>
      <c r="B27" s="35"/>
      <c r="D27" s="35"/>
      <c r="H27" s="35"/>
    </row>
    <row r="28" spans="1:10" x14ac:dyDescent="0.25">
      <c r="A28" t="s">
        <v>33</v>
      </c>
    </row>
  </sheetData>
  <pageMargins left="0.7" right="0.7" top="0.75" bottom="0.75" header="0.3" footer="0.3"/>
  <pageSetup orientation="portrait" r:id="rId1"/>
  <headerFooter>
    <oddHeader>&amp;L2/2/16</oddHeader>
    <oddFooter>&amp;L&amp;Z&amp;F&amp;R&amp;A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 OF PREFERENCES</vt:lpstr>
      <vt:lpstr>Audit</vt:lpstr>
      <vt:lpstr>BOARD BOOKS</vt:lpstr>
      <vt:lpstr>Budget</vt:lpstr>
      <vt:lpstr>Finance</vt:lpstr>
      <vt:lpstr>Ideas</vt:lpstr>
      <vt:lpstr>Implementation</vt:lpstr>
      <vt:lpstr>IRA</vt:lpstr>
      <vt:lpstr>Legacy</vt:lpstr>
      <vt:lpstr>Personnel</vt:lpstr>
      <vt:lpstr>Obsolete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Renee L. Narus</cp:lastModifiedBy>
  <cp:lastPrinted>2016-01-07T22:37:18Z</cp:lastPrinted>
  <dcterms:created xsi:type="dcterms:W3CDTF">2013-01-22T19:45:37Z</dcterms:created>
  <dcterms:modified xsi:type="dcterms:W3CDTF">2016-03-11T19:49:58Z</dcterms:modified>
</cp:coreProperties>
</file>