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19440" windowHeight="9210" activeTab="2"/>
  </bookViews>
  <sheets>
    <sheet name="2QTR " sheetId="1" r:id="rId1"/>
    <sheet name="Sheet2" sheetId="2" r:id="rId2"/>
    <sheet name="Sheet3" sheetId="3" r:id="rId3"/>
  </sheets>
  <definedNames>
    <definedName name="_xlnm.Print_Area" localSheetId="1">Sheet2!$A$1:$H$32</definedName>
  </definedNames>
  <calcPr calcId="145621"/>
</workbook>
</file>

<file path=xl/calcChain.xml><?xml version="1.0" encoding="utf-8"?>
<calcChain xmlns="http://schemas.openxmlformats.org/spreadsheetml/2006/main">
  <c r="G30" i="3" l="1"/>
  <c r="G24" i="3"/>
  <c r="G16" i="3"/>
  <c r="H9" i="3"/>
  <c r="G9" i="3"/>
  <c r="D25" i="3"/>
  <c r="D20" i="3"/>
  <c r="C20" i="3"/>
  <c r="D15" i="3"/>
  <c r="C15" i="3"/>
  <c r="H23" i="2"/>
  <c r="H18" i="2"/>
  <c r="G18" i="2"/>
  <c r="H13" i="2"/>
  <c r="G13" i="2"/>
  <c r="C28" i="2"/>
  <c r="C22" i="2"/>
  <c r="C14" i="2"/>
  <c r="D7" i="2"/>
  <c r="C7" i="2"/>
  <c r="C28" i="1" l="1"/>
  <c r="C22" i="1"/>
  <c r="H23" i="1" l="1"/>
  <c r="I19" i="1" l="1"/>
  <c r="G18" i="1" l="1"/>
  <c r="H18" i="1"/>
  <c r="D7" i="1"/>
  <c r="H13" i="1" l="1"/>
  <c r="G13" i="1"/>
  <c r="C7" i="1" l="1"/>
  <c r="C14" i="1"/>
</calcChain>
</file>

<file path=xl/sharedStrings.xml><?xml version="1.0" encoding="utf-8"?>
<sst xmlns="http://schemas.openxmlformats.org/spreadsheetml/2006/main" count="174" uniqueCount="74">
  <si>
    <t>MTD</t>
  </si>
  <si>
    <t>YTD</t>
  </si>
  <si>
    <t>Operating Expense</t>
  </si>
  <si>
    <t>Fixed</t>
  </si>
  <si>
    <t>Net Operating Income</t>
  </si>
  <si>
    <t>Balanced</t>
  </si>
  <si>
    <t>Total Investment Income</t>
  </si>
  <si>
    <t>Total Investment Expense</t>
  </si>
  <si>
    <t>Current Assets</t>
  </si>
  <si>
    <t>Other Assets</t>
  </si>
  <si>
    <t>Total Assets</t>
  </si>
  <si>
    <t>Current Liabilities</t>
  </si>
  <si>
    <t>Total Liabilities and Net Assets</t>
  </si>
  <si>
    <t xml:space="preserve"> </t>
  </si>
  <si>
    <t>Idea &amp; Inst. Fund</t>
  </si>
  <si>
    <t>New Development</t>
  </si>
  <si>
    <t>Partnership Fund</t>
  </si>
  <si>
    <t>Total</t>
  </si>
  <si>
    <t>Actual</t>
  </si>
  <si>
    <t>Budget</t>
  </si>
  <si>
    <t>Financial Activities</t>
  </si>
  <si>
    <t>Donor Contributions</t>
  </si>
  <si>
    <t>Net Funds available for Grants</t>
  </si>
  <si>
    <t>Funds available for Grants</t>
  </si>
  <si>
    <t>Grant Fund Availability</t>
  </si>
  <si>
    <t>Net Operating Activity</t>
  </si>
  <si>
    <t>Fund Balance</t>
  </si>
  <si>
    <t>Total Contributions</t>
  </si>
  <si>
    <t>Contributions</t>
  </si>
  <si>
    <t>Investment Activity</t>
  </si>
  <si>
    <t>Grants from Sponsors</t>
  </si>
  <si>
    <t>Grants Paid</t>
  </si>
  <si>
    <t>Sponsor Grants</t>
  </si>
  <si>
    <t>Processed</t>
  </si>
  <si>
    <t xml:space="preserve">MTD </t>
  </si>
  <si>
    <t>Benchmark YTD</t>
  </si>
  <si>
    <t>ActRight Legal - TTV Project</t>
  </si>
  <si>
    <t>ActRight Legal - TTV Proj.</t>
  </si>
  <si>
    <t xml:space="preserve"> Monthly Flash Report - DRAFT:  December 2013</t>
  </si>
  <si>
    <t>Operating Income Statement (YTD 12/31/13)</t>
  </si>
  <si>
    <t>Balance Statement (As of 12/31/13)</t>
  </si>
  <si>
    <t>Investment Recap 12/31/2013</t>
  </si>
  <si>
    <t>New Donations:  $1,142,000 (Keiser) $230029 (Wilson) $200,000 (ABC) $129,000 (Mosher) $64,082 (Kasten) $800,000 (Pledge/ABC)</t>
  </si>
  <si>
    <t>Grant Fund Activity (YTD 12/31/13)</t>
  </si>
  <si>
    <t>Pledge</t>
  </si>
  <si>
    <t>$1,521,000 (Keiser/Mosher/Wilson/ABC) $1,000 Nelson</t>
  </si>
  <si>
    <t xml:space="preserve">Pers. Giv.Acct. </t>
  </si>
  <si>
    <t>Personal Giving Account:  Grant Recommendations</t>
  </si>
  <si>
    <t>Pledged recievable, discounted</t>
  </si>
  <si>
    <t>Paid</t>
  </si>
  <si>
    <t xml:space="preserve">Partnership Funds:  Available to Allocate </t>
  </si>
  <si>
    <t xml:space="preserve">  Partnerhip Fund</t>
  </si>
  <si>
    <t xml:space="preserve">  Education Fund</t>
  </si>
  <si>
    <t xml:space="preserve">  Economic Fund</t>
  </si>
  <si>
    <t xml:space="preserve">  Security Fund</t>
  </si>
  <si>
    <t xml:space="preserve">  Cultural Fund</t>
  </si>
  <si>
    <t xml:space="preserve">  Idea &amp; Inst. Fund</t>
  </si>
  <si>
    <t xml:space="preserve">  ActRight Legal - TTV Proj.</t>
  </si>
  <si>
    <t xml:space="preserve">  Sponsor Grants</t>
  </si>
  <si>
    <t>Personal Giving Account: Grant Recommendations</t>
  </si>
  <si>
    <t>Partnership Funds - BIF Board</t>
  </si>
  <si>
    <t xml:space="preserve">   Partnerhip Fund</t>
  </si>
  <si>
    <t xml:space="preserve">   Education Fund</t>
  </si>
  <si>
    <t xml:space="preserve">   Economic Fund</t>
  </si>
  <si>
    <t xml:space="preserve">   Security Fund</t>
  </si>
  <si>
    <t xml:space="preserve">   Cultural Fund</t>
  </si>
  <si>
    <t>BRADLEY IMPACT FUND:  MONTHLY FLASH REPORT - December 2013</t>
  </si>
  <si>
    <t>Pledge receivable, dscounted</t>
  </si>
  <si>
    <t>Pledged receivable, discounted</t>
  </si>
  <si>
    <t xml:space="preserve">Pledged receivable </t>
  </si>
  <si>
    <r>
      <t xml:space="preserve">Total Investment </t>
    </r>
    <r>
      <rPr>
        <sz val="10"/>
        <color theme="1"/>
        <rFont val="Calibri"/>
        <family val="2"/>
        <scheme val="minor"/>
      </rPr>
      <t>Expense</t>
    </r>
  </si>
  <si>
    <t>Donor Advised Funds</t>
  </si>
  <si>
    <t>Donor Advised Funds:  Grants Paid</t>
  </si>
  <si>
    <t>Partnership Funds:  Available to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</si>
</sst>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 val="double"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D4E2F4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4" fontId="0" fillId="0" borderId="0" xfId="0" applyNumberFormat="1" applyFont="1" applyBorder="1" applyAlignment="1">
      <alignment vertical="top" wrapText="1"/>
    </xf>
    <xf numFmtId="0" fontId="1" fillId="4" borderId="1" xfId="0" applyFont="1" applyFill="1" applyBorder="1" applyAlignment="1">
      <alignment horizontal="left"/>
    </xf>
    <xf numFmtId="17" fontId="0" fillId="4" borderId="8" xfId="0" applyNumberFormat="1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3" fillId="4" borderId="11" xfId="0" applyFont="1" applyFill="1" applyBorder="1"/>
    <xf numFmtId="0" fontId="1" fillId="5" borderId="8" xfId="0" applyFont="1" applyFill="1" applyBorder="1" applyAlignment="1">
      <alignment horizontal="center"/>
    </xf>
    <xf numFmtId="0" fontId="0" fillId="5" borderId="8" xfId="0" applyFill="1" applyBorder="1"/>
    <xf numFmtId="0" fontId="3" fillId="5" borderId="8" xfId="0" applyFont="1" applyFill="1" applyBorder="1"/>
    <xf numFmtId="4" fontId="4" fillId="5" borderId="0" xfId="0" applyNumberFormat="1" applyFont="1" applyFill="1" applyBorder="1"/>
    <xf numFmtId="4" fontId="4" fillId="5" borderId="9" xfId="0" applyNumberFormat="1" applyFont="1" applyFill="1" applyBorder="1"/>
    <xf numFmtId="4" fontId="0" fillId="5" borderId="9" xfId="0" applyNumberFormat="1" applyFill="1" applyBorder="1"/>
    <xf numFmtId="3" fontId="0" fillId="5" borderId="0" xfId="0" applyNumberFormat="1" applyFill="1" applyBorder="1"/>
    <xf numFmtId="3" fontId="0" fillId="5" borderId="9" xfId="0" applyNumberFormat="1" applyFill="1" applyBorder="1"/>
    <xf numFmtId="0" fontId="3" fillId="5" borderId="6" xfId="0" applyFont="1" applyFill="1" applyBorder="1" applyAlignment="1">
      <alignment wrapText="1"/>
    </xf>
    <xf numFmtId="4" fontId="0" fillId="5" borderId="7" xfId="0" applyNumberFormat="1" applyFill="1" applyBorder="1"/>
    <xf numFmtId="0" fontId="1" fillId="6" borderId="8" xfId="0" applyFont="1" applyFill="1" applyBorder="1"/>
    <xf numFmtId="10" fontId="0" fillId="6" borderId="0" xfId="0" applyNumberFormat="1" applyFill="1" applyBorder="1"/>
    <xf numFmtId="10" fontId="0" fillId="6" borderId="9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3" fontId="0" fillId="5" borderId="12" xfId="0" applyNumberFormat="1" applyFont="1" applyFill="1" applyBorder="1"/>
    <xf numFmtId="3" fontId="3" fillId="5" borderId="14" xfId="0" applyNumberFormat="1" applyFont="1" applyFill="1" applyBorder="1"/>
    <xf numFmtId="3" fontId="0" fillId="5" borderId="13" xfId="0" applyNumberFormat="1" applyFont="1" applyFill="1" applyBorder="1"/>
    <xf numFmtId="3" fontId="3" fillId="5" borderId="15" xfId="0" applyNumberFormat="1" applyFont="1" applyFill="1" applyBorder="1"/>
    <xf numFmtId="3" fontId="0" fillId="4" borderId="10" xfId="0" applyNumberFormat="1" applyFill="1" applyBorder="1"/>
    <xf numFmtId="3" fontId="0" fillId="4" borderId="5" xfId="0" applyNumberFormat="1" applyFill="1" applyBorder="1"/>
    <xf numFmtId="3" fontId="0" fillId="4" borderId="0" xfId="0" applyNumberFormat="1" applyFill="1" applyBorder="1"/>
    <xf numFmtId="3" fontId="0" fillId="4" borderId="9" xfId="0" applyNumberFormat="1" applyFill="1" applyBorder="1"/>
    <xf numFmtId="3" fontId="3" fillId="4" borderId="11" xfId="0" applyNumberFormat="1" applyFont="1" applyFill="1" applyBorder="1"/>
    <xf numFmtId="3" fontId="3" fillId="4" borderId="7" xfId="0" applyNumberFormat="1" applyFont="1" applyFill="1" applyBorder="1"/>
    <xf numFmtId="0" fontId="7" fillId="5" borderId="8" xfId="0" applyFont="1" applyFill="1" applyBorder="1"/>
    <xf numFmtId="0" fontId="2" fillId="6" borderId="6" xfId="0" applyFont="1" applyFill="1" applyBorder="1"/>
    <xf numFmtId="17" fontId="9" fillId="4" borderId="4" xfId="0" applyNumberFormat="1" applyFont="1" applyFill="1" applyBorder="1" applyAlignment="1">
      <alignment horizontal="left"/>
    </xf>
    <xf numFmtId="3" fontId="3" fillId="5" borderId="11" xfId="0" applyNumberFormat="1" applyFont="1" applyFill="1" applyBorder="1"/>
    <xf numFmtId="0" fontId="0" fillId="0" borderId="11" xfId="0" applyBorder="1"/>
    <xf numFmtId="164" fontId="0" fillId="6" borderId="11" xfId="0" applyNumberFormat="1" applyFont="1" applyFill="1" applyBorder="1" applyAlignment="1">
      <alignment vertical="top" wrapText="1"/>
    </xf>
    <xf numFmtId="164" fontId="0" fillId="6" borderId="7" xfId="0" applyNumberFormat="1" applyFont="1" applyFill="1" applyBorder="1" applyAlignment="1">
      <alignment vertical="top" wrapText="1"/>
    </xf>
    <xf numFmtId="3" fontId="0" fillId="4" borderId="0" xfId="0" applyNumberFormat="1" applyFont="1" applyFill="1" applyBorder="1"/>
    <xf numFmtId="3" fontId="0" fillId="4" borderId="9" xfId="0" applyNumberFormat="1" applyFont="1" applyFill="1" applyBorder="1"/>
    <xf numFmtId="3" fontId="0" fillId="4" borderId="9" xfId="0" applyNumberFormat="1" applyFont="1" applyFill="1" applyBorder="1" applyAlignment="1">
      <alignment horizontal="right" vertical="top" wrapText="1"/>
    </xf>
    <xf numFmtId="0" fontId="0" fillId="4" borderId="8" xfId="0" applyFont="1" applyFill="1" applyBorder="1" applyAlignment="1">
      <alignment horizontal="left" vertical="top" wrapText="1"/>
    </xf>
    <xf numFmtId="3" fontId="3" fillId="5" borderId="0" xfId="0" applyNumberFormat="1" applyFont="1" applyFill="1" applyBorder="1"/>
    <xf numFmtId="3" fontId="0" fillId="4" borderId="12" xfId="0" applyNumberFormat="1" applyFont="1" applyFill="1" applyBorder="1"/>
    <xf numFmtId="3" fontId="0" fillId="4" borderId="13" xfId="0" applyNumberFormat="1" applyFont="1" applyFill="1" applyBorder="1"/>
    <xf numFmtId="0" fontId="3" fillId="4" borderId="6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right"/>
    </xf>
    <xf numFmtId="0" fontId="1" fillId="6" borderId="0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3" fontId="3" fillId="5" borderId="16" xfId="0" applyNumberFormat="1" applyFont="1" applyFill="1" applyBorder="1"/>
    <xf numFmtId="0" fontId="0" fillId="0" borderId="0" xfId="0" applyBorder="1" applyAlignment="1">
      <alignment vertical="top"/>
    </xf>
    <xf numFmtId="0" fontId="11" fillId="6" borderId="8" xfId="0" applyFont="1" applyFill="1" applyBorder="1"/>
    <xf numFmtId="38" fontId="3" fillId="4" borderId="7" xfId="0" applyNumberFormat="1" applyFont="1" applyFill="1" applyBorder="1" applyAlignment="1">
      <alignment horizontal="right" vertical="top" wrapText="1"/>
    </xf>
    <xf numFmtId="0" fontId="1" fillId="4" borderId="10" xfId="0" applyFont="1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0" fillId="4" borderId="0" xfId="0" applyFill="1" applyBorder="1"/>
    <xf numFmtId="0" fontId="0" fillId="4" borderId="4" xfId="0" applyFont="1" applyFill="1" applyBorder="1" applyAlignment="1">
      <alignment horizontal="left"/>
    </xf>
    <xf numFmtId="17" fontId="10" fillId="4" borderId="8" xfId="0" applyNumberFormat="1" applyFont="1" applyFill="1" applyBorder="1" applyAlignment="1">
      <alignment horizontal="left"/>
    </xf>
    <xf numFmtId="3" fontId="3" fillId="4" borderId="17" xfId="0" applyNumberFormat="1" applyFont="1" applyFill="1" applyBorder="1" applyAlignment="1">
      <alignment horizontal="right"/>
    </xf>
    <xf numFmtId="0" fontId="3" fillId="8" borderId="8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38" fontId="0" fillId="4" borderId="12" xfId="0" applyNumberFormat="1" applyFont="1" applyFill="1" applyBorder="1" applyAlignment="1">
      <alignment horizontal="right" vertical="top" wrapText="1"/>
    </xf>
    <xf numFmtId="3" fontId="0" fillId="5" borderId="0" xfId="0" applyNumberFormat="1" applyFont="1" applyFill="1" applyBorder="1"/>
    <xf numFmtId="38" fontId="0" fillId="4" borderId="0" xfId="0" applyNumberFormat="1" applyFont="1" applyFill="1" applyBorder="1" applyAlignment="1">
      <alignment horizontal="right" vertical="top" wrapText="1"/>
    </xf>
    <xf numFmtId="0" fontId="8" fillId="5" borderId="8" xfId="0" applyFont="1" applyFill="1" applyBorder="1" applyAlignment="1">
      <alignment wrapText="1"/>
    </xf>
    <xf numFmtId="0" fontId="0" fillId="9" borderId="0" xfId="0" applyFill="1" applyAlignment="1">
      <alignment horizontal="left"/>
    </xf>
    <xf numFmtId="0" fontId="0" fillId="9" borderId="0" xfId="0" applyFill="1"/>
    <xf numFmtId="0" fontId="5" fillId="9" borderId="0" xfId="0" applyFont="1" applyFill="1" applyAlignment="1">
      <alignment horizontal="center" vertical="top"/>
    </xf>
    <xf numFmtId="38" fontId="3" fillId="4" borderId="11" xfId="0" applyNumberFormat="1" applyFont="1" applyFill="1" applyBorder="1" applyAlignment="1">
      <alignment horizontal="right" vertical="top" wrapText="1"/>
    </xf>
    <xf numFmtId="0" fontId="0" fillId="0" borderId="0" xfId="0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" fontId="0" fillId="4" borderId="13" xfId="0" applyNumberFormat="1" applyFont="1" applyFill="1" applyBorder="1" applyAlignment="1">
      <alignment horizontal="right" vertical="top" wrapText="1"/>
    </xf>
    <xf numFmtId="0" fontId="8" fillId="5" borderId="8" xfId="0" applyFont="1" applyFill="1" applyBorder="1"/>
    <xf numFmtId="0" fontId="10" fillId="5" borderId="8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38" fontId="3" fillId="0" borderId="0" xfId="0" applyNumberFormat="1" applyFont="1" applyFill="1" applyBorder="1"/>
    <xf numFmtId="0" fontId="0" fillId="5" borderId="0" xfId="0" applyFill="1" applyBorder="1"/>
    <xf numFmtId="0" fontId="0" fillId="5" borderId="9" xfId="0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wrapText="1"/>
    </xf>
    <xf numFmtId="0" fontId="1" fillId="6" borderId="6" xfId="0" applyFont="1" applyFill="1" applyBorder="1"/>
    <xf numFmtId="3" fontId="0" fillId="5" borderId="9" xfId="0" applyNumberFormat="1" applyFont="1" applyFill="1" applyBorder="1"/>
    <xf numFmtId="3" fontId="3" fillId="5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F4"/>
      <color rgb="FFFFF2C9"/>
      <color rgb="FFACC8EA"/>
      <color rgb="FFDCD8C2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261604</xdr:colOff>
      <xdr:row>23</xdr:row>
      <xdr:rowOff>83821</xdr:rowOff>
    </xdr:from>
    <xdr:to>
      <xdr:col>11</xdr:col>
      <xdr:colOff>400049</xdr:colOff>
      <xdr:row>26</xdr:row>
      <xdr:rowOff>91441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8584" y="3710941"/>
          <a:ext cx="1704355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1719595</xdr:colOff>
      <xdr:row>4</xdr:row>
      <xdr:rowOff>17145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662445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zoomScaleNormal="100" workbookViewId="0">
      <selection activeCell="O23" sqref="O23"/>
    </sheetView>
  </sheetViews>
  <sheetFormatPr defaultRowHeight="15" x14ac:dyDescent="0.25"/>
  <cols>
    <col min="1" max="1" width="5.5703125" customWidth="1"/>
    <col min="2" max="2" width="22.5703125" customWidth="1"/>
    <col min="3" max="3" width="12.28515625" customWidth="1"/>
    <col min="4" max="4" width="12.140625" customWidth="1"/>
    <col min="5" max="5" width="0.28515625" customWidth="1"/>
    <col min="6" max="6" width="18" style="1" customWidth="1"/>
    <col min="7" max="8" width="11.7109375" customWidth="1"/>
    <col min="9" max="9" width="0.28515625" customWidth="1"/>
    <col min="10" max="10" width="10.140625" customWidth="1"/>
    <col min="11" max="11" width="12.7109375" bestFit="1" customWidth="1"/>
    <col min="12" max="12" width="11" bestFit="1" customWidth="1"/>
  </cols>
  <sheetData>
    <row r="1" spans="2:13" ht="18.75" x14ac:dyDescent="0.3">
      <c r="B1" s="92" t="s">
        <v>38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13" ht="19.5" thickBot="1" x14ac:dyDescent="0.35">
      <c r="B2" s="94" t="s">
        <v>20</v>
      </c>
      <c r="C2" s="95"/>
      <c r="D2" s="95"/>
      <c r="E2" s="79"/>
      <c r="F2" s="96" t="s">
        <v>28</v>
      </c>
      <c r="G2" s="96"/>
      <c r="H2" s="96"/>
      <c r="I2" s="79"/>
      <c r="J2" s="97" t="s">
        <v>29</v>
      </c>
      <c r="K2" s="98"/>
      <c r="L2" s="98"/>
    </row>
    <row r="3" spans="2:13" ht="15.75" thickBot="1" x14ac:dyDescent="0.3">
      <c r="B3" s="99" t="s">
        <v>39</v>
      </c>
      <c r="C3" s="100"/>
      <c r="D3" s="101"/>
      <c r="E3" s="79"/>
      <c r="F3" s="6" t="s">
        <v>15</v>
      </c>
      <c r="G3" s="69" t="s">
        <v>0</v>
      </c>
      <c r="H3" s="70" t="s">
        <v>1</v>
      </c>
      <c r="I3" s="79"/>
      <c r="J3" s="102" t="s">
        <v>41</v>
      </c>
      <c r="K3" s="103"/>
      <c r="L3" s="104"/>
      <c r="M3" s="3"/>
    </row>
    <row r="4" spans="2:13" x14ac:dyDescent="0.25">
      <c r="B4" s="13"/>
      <c r="C4" s="54" t="s">
        <v>18</v>
      </c>
      <c r="D4" s="55" t="s">
        <v>19</v>
      </c>
      <c r="E4" s="79"/>
      <c r="F4" s="40" t="s">
        <v>46</v>
      </c>
      <c r="G4" s="32">
        <v>1745111</v>
      </c>
      <c r="H4" s="33">
        <v>2795111</v>
      </c>
      <c r="I4" s="79"/>
      <c r="J4" s="23"/>
      <c r="K4" s="56" t="s">
        <v>3</v>
      </c>
      <c r="L4" s="57" t="s">
        <v>5</v>
      </c>
    </row>
    <row r="5" spans="2:13" x14ac:dyDescent="0.25">
      <c r="B5" s="14" t="s">
        <v>30</v>
      </c>
      <c r="C5" s="19">
        <v>205000</v>
      </c>
      <c r="D5" s="20">
        <v>330000</v>
      </c>
      <c r="E5" s="79"/>
      <c r="F5" s="7" t="s">
        <v>51</v>
      </c>
      <c r="G5" s="34">
        <v>21000</v>
      </c>
      <c r="H5" s="35">
        <v>22250</v>
      </c>
      <c r="I5" s="79"/>
      <c r="J5" s="23" t="s">
        <v>0</v>
      </c>
      <c r="K5" s="24">
        <v>-5.0000000000000001E-4</v>
      </c>
      <c r="L5" s="25">
        <v>8.2000000000000007E-3</v>
      </c>
    </row>
    <row r="6" spans="2:13" x14ac:dyDescent="0.25">
      <c r="B6" s="14" t="s">
        <v>2</v>
      </c>
      <c r="C6" s="28">
        <v>-193320</v>
      </c>
      <c r="D6" s="30">
        <v>-276900</v>
      </c>
      <c r="E6" s="79"/>
      <c r="F6" s="8" t="s">
        <v>52</v>
      </c>
      <c r="G6" s="34">
        <v>0</v>
      </c>
      <c r="H6" s="35">
        <v>0</v>
      </c>
      <c r="I6" s="79"/>
      <c r="J6" s="23" t="s">
        <v>1</v>
      </c>
      <c r="K6" s="24">
        <v>-2E-3</v>
      </c>
      <c r="L6" s="25">
        <v>4.4600000000000001E-2</v>
      </c>
    </row>
    <row r="7" spans="2:13" ht="15.75" thickBot="1" x14ac:dyDescent="0.3">
      <c r="B7" s="15" t="s">
        <v>4</v>
      </c>
      <c r="C7" s="29">
        <f>SUM(C5:C6)</f>
        <v>11680</v>
      </c>
      <c r="D7" s="31">
        <f>SUM(D5:D6)</f>
        <v>53100</v>
      </c>
      <c r="E7" s="79"/>
      <c r="F7" s="8" t="s">
        <v>53</v>
      </c>
      <c r="G7" s="34">
        <v>0</v>
      </c>
      <c r="H7" s="35">
        <v>0</v>
      </c>
      <c r="I7" s="79"/>
      <c r="J7" s="60" t="s">
        <v>35</v>
      </c>
      <c r="K7" s="24">
        <v>2.0000000000000001E-4</v>
      </c>
      <c r="L7" s="25">
        <v>3.3300000000000003E-2</v>
      </c>
    </row>
    <row r="8" spans="2:13" ht="16.5" thickTop="1" thickBot="1" x14ac:dyDescent="0.3">
      <c r="B8" s="15"/>
      <c r="C8" s="16"/>
      <c r="D8" s="17"/>
      <c r="E8" s="79"/>
      <c r="F8" s="8" t="s">
        <v>54</v>
      </c>
      <c r="G8" s="34">
        <v>0</v>
      </c>
      <c r="H8" s="35">
        <v>0</v>
      </c>
      <c r="I8" s="79"/>
      <c r="J8" s="39" t="s">
        <v>26</v>
      </c>
      <c r="K8" s="43">
        <v>1792471.34</v>
      </c>
      <c r="L8" s="44">
        <v>148108.62</v>
      </c>
    </row>
    <row r="9" spans="2:13" ht="15.75" thickBot="1" x14ac:dyDescent="0.3">
      <c r="B9" s="99" t="s">
        <v>43</v>
      </c>
      <c r="C9" s="100"/>
      <c r="D9" s="101"/>
      <c r="E9" s="79"/>
      <c r="F9" s="7" t="s">
        <v>55</v>
      </c>
      <c r="G9" s="34">
        <v>0</v>
      </c>
      <c r="H9" s="35">
        <v>0</v>
      </c>
      <c r="I9" s="79"/>
      <c r="J9" s="4"/>
      <c r="K9" s="5"/>
      <c r="L9" s="5"/>
    </row>
    <row r="10" spans="2:13" x14ac:dyDescent="0.25">
      <c r="B10" s="14" t="s">
        <v>21</v>
      </c>
      <c r="C10" s="19">
        <v>3824025</v>
      </c>
      <c r="D10" s="20"/>
      <c r="E10" s="79"/>
      <c r="F10" s="7" t="s">
        <v>56</v>
      </c>
      <c r="G10" s="34">
        <v>0</v>
      </c>
      <c r="H10" s="35">
        <v>0</v>
      </c>
      <c r="I10" s="79"/>
      <c r="J10" s="2"/>
      <c r="K10" s="2"/>
      <c r="L10" s="2"/>
    </row>
    <row r="11" spans="2:13" x14ac:dyDescent="0.25">
      <c r="B11" s="14" t="s">
        <v>31</v>
      </c>
      <c r="C11" s="19">
        <v>-1891000</v>
      </c>
      <c r="D11" s="20"/>
      <c r="E11" s="79"/>
      <c r="F11" s="66" t="s">
        <v>57</v>
      </c>
      <c r="G11" s="45">
        <v>0</v>
      </c>
      <c r="H11" s="46">
        <v>200000</v>
      </c>
      <c r="I11" s="79"/>
      <c r="J11" s="2"/>
      <c r="K11" s="2"/>
      <c r="L11" s="2"/>
      <c r="M11" s="2"/>
    </row>
    <row r="12" spans="2:13" x14ac:dyDescent="0.25">
      <c r="B12" s="14" t="s">
        <v>6</v>
      </c>
      <c r="C12" s="19">
        <v>9874</v>
      </c>
      <c r="D12" s="20"/>
      <c r="E12" s="79"/>
      <c r="F12" s="7" t="s">
        <v>58</v>
      </c>
      <c r="G12" s="50">
        <v>0</v>
      </c>
      <c r="H12" s="51">
        <v>35000</v>
      </c>
      <c r="I12" s="79"/>
      <c r="J12" s="2"/>
      <c r="K12" s="2"/>
      <c r="L12" s="2"/>
      <c r="M12" s="2"/>
    </row>
    <row r="13" spans="2:13" ht="15.75" thickBot="1" x14ac:dyDescent="0.3">
      <c r="B13" s="14" t="s">
        <v>7</v>
      </c>
      <c r="C13" s="28">
        <v>-2319</v>
      </c>
      <c r="D13" s="30"/>
      <c r="E13" s="79"/>
      <c r="F13" s="9" t="s">
        <v>27</v>
      </c>
      <c r="G13" s="36">
        <f>SUM(G4:G12)</f>
        <v>1766111</v>
      </c>
      <c r="H13" s="37">
        <f>SUM(H4:H12)</f>
        <v>3052361</v>
      </c>
      <c r="I13" s="79"/>
      <c r="J13" s="2"/>
      <c r="K13" s="2"/>
      <c r="L13" s="2"/>
      <c r="M13" s="2"/>
    </row>
    <row r="14" spans="2:13" ht="15.75" thickBot="1" x14ac:dyDescent="0.3">
      <c r="B14" s="38" t="s">
        <v>22</v>
      </c>
      <c r="C14" s="29">
        <f>SUM(C10:C13)</f>
        <v>1940580</v>
      </c>
      <c r="D14" s="31"/>
      <c r="E14" s="79"/>
      <c r="F14" s="26"/>
      <c r="G14" s="27"/>
      <c r="H14" s="27"/>
      <c r="I14" s="79"/>
      <c r="J14" s="2"/>
      <c r="K14" s="2"/>
      <c r="L14" s="2"/>
      <c r="M14" s="2"/>
    </row>
    <row r="15" spans="2:13" ht="16.5" thickTop="1" thickBot="1" x14ac:dyDescent="0.3">
      <c r="B15" s="15"/>
      <c r="C15" s="16"/>
      <c r="D15" s="17"/>
      <c r="E15" s="79"/>
      <c r="F15" s="105" t="s">
        <v>59</v>
      </c>
      <c r="G15" s="106"/>
      <c r="H15" s="107"/>
      <c r="I15" s="79"/>
      <c r="J15" s="2"/>
      <c r="K15" s="2"/>
      <c r="L15" s="2"/>
      <c r="M15" s="2"/>
    </row>
    <row r="16" spans="2:13" ht="15.75" thickBot="1" x14ac:dyDescent="0.3">
      <c r="B16" s="99" t="s">
        <v>40</v>
      </c>
      <c r="C16" s="100"/>
      <c r="D16" s="101"/>
      <c r="E16" s="79"/>
      <c r="F16" s="10" t="s">
        <v>13</v>
      </c>
      <c r="G16" s="53" t="s">
        <v>34</v>
      </c>
      <c r="H16" s="11" t="s">
        <v>1</v>
      </c>
      <c r="I16" s="79"/>
      <c r="J16" s="2"/>
      <c r="K16" s="2"/>
      <c r="L16" s="2"/>
      <c r="M16" s="2"/>
    </row>
    <row r="17" spans="2:13" x14ac:dyDescent="0.25">
      <c r="B17" s="14" t="s">
        <v>8</v>
      </c>
      <c r="C17" s="19">
        <v>50212</v>
      </c>
      <c r="D17" s="18"/>
      <c r="E17" s="79"/>
      <c r="F17" s="48" t="s">
        <v>33</v>
      </c>
      <c r="G17" s="73">
        <v>1521000</v>
      </c>
      <c r="H17" s="47">
        <v>1891000</v>
      </c>
      <c r="I17" s="79"/>
      <c r="J17" s="2"/>
      <c r="K17" s="2"/>
      <c r="L17" s="2"/>
      <c r="M17" s="2"/>
    </row>
    <row r="18" spans="2:13" ht="15.75" thickBot="1" x14ac:dyDescent="0.3">
      <c r="B18" s="14" t="s">
        <v>44</v>
      </c>
      <c r="C18" s="19">
        <v>200000</v>
      </c>
      <c r="D18" s="18"/>
      <c r="E18" s="79"/>
      <c r="F18" s="52" t="s">
        <v>17</v>
      </c>
      <c r="G18" s="78">
        <f>SUM(G17:G17)</f>
        <v>1521000</v>
      </c>
      <c r="H18" s="61">
        <f>SUM(H17:H17)</f>
        <v>1891000</v>
      </c>
      <c r="I18" s="79"/>
      <c r="J18" s="2"/>
      <c r="K18" s="2"/>
      <c r="L18" s="2"/>
      <c r="M18" s="2"/>
    </row>
    <row r="19" spans="2:13" ht="15.75" thickBot="1" x14ac:dyDescent="0.3">
      <c r="B19" s="14" t="s">
        <v>23</v>
      </c>
      <c r="C19" s="19">
        <v>1940580</v>
      </c>
      <c r="D19" s="18"/>
      <c r="E19" s="79"/>
      <c r="I19" s="80">
        <f>SUM(G17:H17)</f>
        <v>3412000</v>
      </c>
      <c r="J19" s="2"/>
      <c r="K19" s="2"/>
      <c r="L19" s="2"/>
      <c r="M19" s="2"/>
    </row>
    <row r="20" spans="2:13" ht="15.6" customHeight="1" thickBot="1" x14ac:dyDescent="0.3">
      <c r="B20" s="14" t="s">
        <v>9</v>
      </c>
      <c r="C20" s="72">
        <v>77745</v>
      </c>
      <c r="D20" s="18"/>
      <c r="E20" s="79"/>
      <c r="F20" s="108" t="s">
        <v>60</v>
      </c>
      <c r="G20" s="109"/>
      <c r="H20" s="110"/>
      <c r="I20" s="79"/>
      <c r="J20" s="2"/>
      <c r="K20" s="2"/>
      <c r="L20" s="2"/>
      <c r="M20" s="59"/>
    </row>
    <row r="21" spans="2:13" ht="15.6" customHeight="1" x14ac:dyDescent="0.25">
      <c r="B21" s="14" t="s">
        <v>44</v>
      </c>
      <c r="C21" s="72">
        <v>568058</v>
      </c>
      <c r="D21" s="18"/>
      <c r="E21" s="79"/>
      <c r="F21" s="65" t="s">
        <v>16</v>
      </c>
      <c r="G21" s="62"/>
      <c r="H21" s="47">
        <v>21250</v>
      </c>
      <c r="I21" s="79"/>
      <c r="J21" s="2"/>
      <c r="K21" s="2"/>
      <c r="L21" s="2"/>
      <c r="M21" s="59"/>
    </row>
    <row r="22" spans="2:13" ht="15.75" thickBot="1" x14ac:dyDescent="0.3">
      <c r="B22" s="68" t="s">
        <v>10</v>
      </c>
      <c r="C22" s="29">
        <f>SUM(C17:C21)</f>
        <v>2836595</v>
      </c>
      <c r="D22" s="18"/>
      <c r="E22" s="79"/>
      <c r="F22" s="63" t="s">
        <v>36</v>
      </c>
      <c r="G22" s="64"/>
      <c r="H22" s="46">
        <v>200000</v>
      </c>
      <c r="I22" s="79"/>
      <c r="J22" s="2"/>
      <c r="K22" s="2"/>
      <c r="L22" s="2"/>
      <c r="M22" s="2"/>
    </row>
    <row r="23" spans="2:13" ht="16.5" thickTop="1" thickBot="1" x14ac:dyDescent="0.3">
      <c r="B23" s="15"/>
      <c r="C23" s="49"/>
      <c r="D23" s="18"/>
      <c r="E23" s="79"/>
      <c r="F23" s="9" t="s">
        <v>17</v>
      </c>
      <c r="G23" s="12"/>
      <c r="H23" s="67">
        <f>SUM(H21:H22)</f>
        <v>221250</v>
      </c>
      <c r="I23" s="79"/>
      <c r="J23" s="2"/>
      <c r="K23" s="2"/>
      <c r="L23" s="2"/>
      <c r="M23" s="2"/>
    </row>
    <row r="24" spans="2:13" ht="16.149999999999999" customHeight="1" x14ac:dyDescent="0.25">
      <c r="B24" s="14" t="s">
        <v>11</v>
      </c>
      <c r="C24" s="19">
        <v>2473</v>
      </c>
      <c r="D24" s="18"/>
      <c r="E24" s="79"/>
      <c r="I24" s="79"/>
      <c r="J24" s="2"/>
      <c r="K24" s="2"/>
      <c r="L24" s="2"/>
      <c r="M24" s="2"/>
    </row>
    <row r="25" spans="2:13" ht="16.899999999999999" customHeight="1" x14ac:dyDescent="0.25">
      <c r="B25" s="14" t="s">
        <v>25</v>
      </c>
      <c r="C25" s="19">
        <v>125484</v>
      </c>
      <c r="D25" s="18"/>
      <c r="E25" s="79"/>
      <c r="I25" s="79"/>
      <c r="J25" s="2"/>
      <c r="K25" s="2"/>
      <c r="L25" s="2"/>
      <c r="M25" s="2"/>
    </row>
    <row r="26" spans="2:13" ht="16.899999999999999" customHeight="1" x14ac:dyDescent="0.25">
      <c r="B26" s="14" t="s">
        <v>24</v>
      </c>
      <c r="C26" s="72">
        <v>1940580</v>
      </c>
      <c r="D26" s="18"/>
      <c r="E26" s="79"/>
      <c r="I26" s="79"/>
      <c r="J26" s="2"/>
      <c r="K26" s="2"/>
      <c r="L26" s="2"/>
      <c r="M26" s="2"/>
    </row>
    <row r="27" spans="2:13" ht="16.899999999999999" customHeight="1" x14ac:dyDescent="0.25">
      <c r="B27" s="14" t="s">
        <v>44</v>
      </c>
      <c r="C27" s="28">
        <v>768058</v>
      </c>
      <c r="D27" s="18"/>
      <c r="E27" s="79"/>
      <c r="I27" s="79"/>
      <c r="J27" s="2"/>
      <c r="K27" s="2"/>
      <c r="L27" s="2"/>
      <c r="M27" s="2"/>
    </row>
    <row r="28" spans="2:13" ht="25.5" thickBot="1" x14ac:dyDescent="0.3">
      <c r="B28" s="74" t="s">
        <v>12</v>
      </c>
      <c r="C28" s="58">
        <f>SUM(C24:C27)</f>
        <v>2836595</v>
      </c>
      <c r="D28" s="18"/>
      <c r="E28" s="79"/>
      <c r="F28" s="81"/>
      <c r="G28" s="79"/>
      <c r="H28" s="79"/>
      <c r="I28" s="79"/>
      <c r="J28" s="2"/>
      <c r="K28" s="2"/>
      <c r="L28" s="2"/>
      <c r="M28" s="2"/>
    </row>
    <row r="29" spans="2:13" ht="13.15" customHeight="1" thickTop="1" thickBot="1" x14ac:dyDescent="0.3">
      <c r="B29" s="21"/>
      <c r="C29" s="41"/>
      <c r="D29" s="22"/>
      <c r="E29" s="42"/>
      <c r="F29" s="85"/>
      <c r="G29" s="86"/>
      <c r="H29" s="87"/>
      <c r="I29" s="79"/>
      <c r="J29" s="79"/>
      <c r="K29" s="79"/>
      <c r="L29" s="79"/>
      <c r="M29" s="2"/>
    </row>
    <row r="30" spans="2:13" ht="18.75" x14ac:dyDescent="0.25">
      <c r="B30" s="75" t="s">
        <v>42</v>
      </c>
      <c r="C30" s="76"/>
      <c r="D30" s="77"/>
      <c r="E30" s="76"/>
      <c r="F30" s="77"/>
      <c r="G30" s="77"/>
      <c r="H30" s="77"/>
      <c r="I30" s="76"/>
      <c r="J30" s="76"/>
      <c r="K30" s="76"/>
      <c r="L30" s="76"/>
      <c r="M30" s="2"/>
    </row>
    <row r="31" spans="2:13" ht="18" customHeight="1" x14ac:dyDescent="0.25">
      <c r="B31" s="76" t="s">
        <v>45</v>
      </c>
      <c r="C31" s="76"/>
      <c r="D31" s="75"/>
      <c r="E31" s="77"/>
      <c r="F31" s="76"/>
      <c r="G31" s="76"/>
      <c r="H31" s="76"/>
      <c r="I31" s="77"/>
      <c r="J31" s="77"/>
      <c r="K31" s="77"/>
      <c r="L31" s="77"/>
      <c r="M31" s="2"/>
    </row>
    <row r="32" spans="2:13" x14ac:dyDescent="0.25">
      <c r="D32" s="1"/>
      <c r="F32"/>
    </row>
    <row r="33" spans="4:6" x14ac:dyDescent="0.25">
      <c r="D33" s="1"/>
      <c r="F33"/>
    </row>
    <row r="34" spans="4:6" x14ac:dyDescent="0.25">
      <c r="D34" s="1"/>
      <c r="F34"/>
    </row>
    <row r="35" spans="4:6" x14ac:dyDescent="0.25">
      <c r="D35" s="1"/>
    </row>
    <row r="36" spans="4:6" x14ac:dyDescent="0.25">
      <c r="D36" s="1"/>
    </row>
  </sheetData>
  <mergeCells count="10">
    <mergeCell ref="B9:D9"/>
    <mergeCell ref="B16:D16"/>
    <mergeCell ref="J3:L3"/>
    <mergeCell ref="F15:H15"/>
    <mergeCell ref="F20:H20"/>
    <mergeCell ref="B1:L1"/>
    <mergeCell ref="B2:D2"/>
    <mergeCell ref="F2:H2"/>
    <mergeCell ref="J2:L2"/>
    <mergeCell ref="B3:D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workbookViewId="0">
      <selection activeCell="F10" sqref="F10"/>
    </sheetView>
  </sheetViews>
  <sheetFormatPr defaultRowHeight="15" x14ac:dyDescent="0.25"/>
  <cols>
    <col min="1" max="1" width="27.42578125" customWidth="1"/>
    <col min="2" max="2" width="22" customWidth="1"/>
    <col min="3" max="3" width="15.140625" customWidth="1"/>
    <col min="4" max="4" width="10.140625" customWidth="1"/>
    <col min="5" max="5" width="0.85546875" customWidth="1"/>
    <col min="6" max="6" width="19.28515625" customWidth="1"/>
    <col min="7" max="7" width="14.5703125" customWidth="1"/>
    <col min="8" max="8" width="11.7109375" customWidth="1"/>
  </cols>
  <sheetData>
    <row r="2" spans="2:8" ht="19.5" thickBot="1" x14ac:dyDescent="0.35">
      <c r="B2" s="94" t="s">
        <v>20</v>
      </c>
      <c r="C2" s="95"/>
      <c r="D2" s="95"/>
      <c r="F2" s="96" t="s">
        <v>28</v>
      </c>
      <c r="G2" s="96"/>
      <c r="H2" s="96"/>
    </row>
    <row r="3" spans="2:8" ht="15.75" thickBot="1" x14ac:dyDescent="0.3">
      <c r="B3" s="99" t="s">
        <v>39</v>
      </c>
      <c r="C3" s="100"/>
      <c r="D3" s="101"/>
      <c r="F3" s="6" t="s">
        <v>15</v>
      </c>
      <c r="G3" s="69" t="s">
        <v>0</v>
      </c>
      <c r="H3" s="70" t="s">
        <v>1</v>
      </c>
    </row>
    <row r="4" spans="2:8" x14ac:dyDescent="0.25">
      <c r="B4" s="13"/>
      <c r="C4" s="54" t="s">
        <v>18</v>
      </c>
      <c r="D4" s="55" t="s">
        <v>19</v>
      </c>
      <c r="F4" s="40" t="s">
        <v>46</v>
      </c>
      <c r="G4" s="32">
        <v>1745111</v>
      </c>
      <c r="H4" s="33">
        <v>2795111</v>
      </c>
    </row>
    <row r="5" spans="2:8" x14ac:dyDescent="0.25">
      <c r="B5" s="14" t="s">
        <v>30</v>
      </c>
      <c r="C5" s="19">
        <v>205000</v>
      </c>
      <c r="D5" s="20">
        <v>330000</v>
      </c>
      <c r="F5" s="7" t="s">
        <v>61</v>
      </c>
      <c r="G5" s="34">
        <v>21000</v>
      </c>
      <c r="H5" s="35">
        <v>22250</v>
      </c>
    </row>
    <row r="6" spans="2:8" x14ac:dyDescent="0.25">
      <c r="B6" s="14" t="s">
        <v>2</v>
      </c>
      <c r="C6" s="28">
        <v>-193320</v>
      </c>
      <c r="D6" s="30">
        <v>-276900</v>
      </c>
      <c r="F6" s="8" t="s">
        <v>62</v>
      </c>
      <c r="G6" s="34">
        <v>0</v>
      </c>
      <c r="H6" s="35">
        <v>0</v>
      </c>
    </row>
    <row r="7" spans="2:8" ht="15.75" thickBot="1" x14ac:dyDescent="0.3">
      <c r="B7" s="15" t="s">
        <v>4</v>
      </c>
      <c r="C7" s="29">
        <f>SUM(C5:C6)</f>
        <v>11680</v>
      </c>
      <c r="D7" s="31">
        <f>SUM(D5:D6)</f>
        <v>53100</v>
      </c>
      <c r="F7" s="8" t="s">
        <v>63</v>
      </c>
      <c r="G7" s="34">
        <v>0</v>
      </c>
      <c r="H7" s="35">
        <v>0</v>
      </c>
    </row>
    <row r="8" spans="2:8" ht="16.5" thickTop="1" thickBot="1" x14ac:dyDescent="0.3">
      <c r="B8" s="15"/>
      <c r="C8" s="16"/>
      <c r="D8" s="17"/>
      <c r="F8" s="8" t="s">
        <v>64</v>
      </c>
      <c r="G8" s="34">
        <v>0</v>
      </c>
      <c r="H8" s="35">
        <v>0</v>
      </c>
    </row>
    <row r="9" spans="2:8" ht="15.75" thickBot="1" x14ac:dyDescent="0.3">
      <c r="B9" s="99" t="s">
        <v>43</v>
      </c>
      <c r="C9" s="100"/>
      <c r="D9" s="101"/>
      <c r="F9" s="7" t="s">
        <v>65</v>
      </c>
      <c r="G9" s="34">
        <v>0</v>
      </c>
      <c r="H9" s="35">
        <v>0</v>
      </c>
    </row>
    <row r="10" spans="2:8" x14ac:dyDescent="0.25">
      <c r="B10" s="14" t="s">
        <v>21</v>
      </c>
      <c r="C10" s="19">
        <v>3824025</v>
      </c>
      <c r="D10" s="20"/>
      <c r="F10" s="7" t="s">
        <v>14</v>
      </c>
      <c r="G10" s="34">
        <v>0</v>
      </c>
      <c r="H10" s="35">
        <v>0</v>
      </c>
    </row>
    <row r="11" spans="2:8" x14ac:dyDescent="0.25">
      <c r="B11" s="14" t="s">
        <v>31</v>
      </c>
      <c r="C11" s="19">
        <v>-1891000</v>
      </c>
      <c r="D11" s="20"/>
      <c r="F11" s="66" t="s">
        <v>37</v>
      </c>
      <c r="G11" s="45">
        <v>0</v>
      </c>
      <c r="H11" s="46">
        <v>200000</v>
      </c>
    </row>
    <row r="12" spans="2:8" x14ac:dyDescent="0.25">
      <c r="B12" s="14" t="s">
        <v>6</v>
      </c>
      <c r="C12" s="19">
        <v>9874</v>
      </c>
      <c r="D12" s="20"/>
      <c r="F12" s="7" t="s">
        <v>32</v>
      </c>
      <c r="G12" s="50">
        <v>0</v>
      </c>
      <c r="H12" s="51">
        <v>35000</v>
      </c>
    </row>
    <row r="13" spans="2:8" ht="15.75" thickBot="1" x14ac:dyDescent="0.3">
      <c r="B13" s="14" t="s">
        <v>7</v>
      </c>
      <c r="C13" s="28">
        <v>-2319</v>
      </c>
      <c r="D13" s="30"/>
      <c r="F13" s="9" t="s">
        <v>27</v>
      </c>
      <c r="G13" s="36">
        <f>SUM(G4:G12)</f>
        <v>1766111</v>
      </c>
      <c r="H13" s="37">
        <f>SUM(H4:H12)</f>
        <v>3052361</v>
      </c>
    </row>
    <row r="14" spans="2:8" ht="15.75" thickBot="1" x14ac:dyDescent="0.3">
      <c r="B14" s="38" t="s">
        <v>22</v>
      </c>
      <c r="C14" s="29">
        <f>SUM(C10:C13)</f>
        <v>1940580</v>
      </c>
      <c r="D14" s="31"/>
      <c r="F14" s="26"/>
      <c r="G14" s="27"/>
      <c r="H14" s="27"/>
    </row>
    <row r="15" spans="2:8" ht="16.5" thickTop="1" thickBot="1" x14ac:dyDescent="0.3">
      <c r="B15" s="15"/>
      <c r="C15" s="16"/>
      <c r="D15" s="17"/>
      <c r="F15" s="108" t="s">
        <v>47</v>
      </c>
      <c r="G15" s="109"/>
      <c r="H15" s="110"/>
    </row>
    <row r="16" spans="2:8" ht="15.75" thickBot="1" x14ac:dyDescent="0.3">
      <c r="B16" s="99" t="s">
        <v>40</v>
      </c>
      <c r="C16" s="100"/>
      <c r="D16" s="101"/>
      <c r="F16" s="10" t="s">
        <v>13</v>
      </c>
      <c r="G16" s="53" t="s">
        <v>34</v>
      </c>
      <c r="H16" s="11" t="s">
        <v>1</v>
      </c>
    </row>
    <row r="17" spans="2:8" x14ac:dyDescent="0.25">
      <c r="B17" s="14" t="s">
        <v>8</v>
      </c>
      <c r="C17" s="19">
        <v>50212</v>
      </c>
      <c r="D17" s="18"/>
      <c r="F17" s="48" t="s">
        <v>49</v>
      </c>
      <c r="G17" s="71">
        <v>1521000</v>
      </c>
      <c r="H17" s="82">
        <v>1891000</v>
      </c>
    </row>
    <row r="18" spans="2:8" ht="15.75" thickBot="1" x14ac:dyDescent="0.3">
      <c r="B18" s="14" t="s">
        <v>44</v>
      </c>
      <c r="C18" s="19">
        <v>200000</v>
      </c>
      <c r="D18" s="18"/>
      <c r="F18" s="52" t="s">
        <v>17</v>
      </c>
      <c r="G18" s="78">
        <f>SUM(G17:G17)</f>
        <v>1521000</v>
      </c>
      <c r="H18" s="61">
        <f>SUM(H17:H17)</f>
        <v>1891000</v>
      </c>
    </row>
    <row r="19" spans="2:8" ht="15.75" thickBot="1" x14ac:dyDescent="0.3">
      <c r="B19" s="83" t="s">
        <v>23</v>
      </c>
      <c r="C19" s="19">
        <v>1940580</v>
      </c>
      <c r="D19" s="18"/>
    </row>
    <row r="20" spans="2:8" ht="15.75" thickBot="1" x14ac:dyDescent="0.3">
      <c r="B20" s="14" t="s">
        <v>9</v>
      </c>
      <c r="C20" s="72">
        <v>77745</v>
      </c>
      <c r="D20" s="18"/>
      <c r="F20" s="108" t="s">
        <v>50</v>
      </c>
      <c r="G20" s="109"/>
      <c r="H20" s="110"/>
    </row>
    <row r="21" spans="2:8" x14ac:dyDescent="0.25">
      <c r="B21" s="84" t="s">
        <v>48</v>
      </c>
      <c r="C21" s="72">
        <v>568058</v>
      </c>
      <c r="D21" s="18"/>
      <c r="F21" s="65" t="s">
        <v>16</v>
      </c>
      <c r="G21" s="62"/>
      <c r="H21" s="47">
        <v>22250</v>
      </c>
    </row>
    <row r="22" spans="2:8" ht="15.75" thickBot="1" x14ac:dyDescent="0.3">
      <c r="B22" s="15" t="s">
        <v>10</v>
      </c>
      <c r="C22" s="29">
        <f>SUM(C17:C21)</f>
        <v>2836595</v>
      </c>
      <c r="D22" s="18"/>
      <c r="F22" s="63" t="s">
        <v>36</v>
      </c>
      <c r="G22" s="64"/>
      <c r="H22" s="46">
        <v>200000</v>
      </c>
    </row>
    <row r="23" spans="2:8" ht="16.5" thickTop="1" thickBot="1" x14ac:dyDescent="0.3">
      <c r="B23" s="15"/>
      <c r="C23" s="49"/>
      <c r="D23" s="18"/>
      <c r="F23" s="9" t="s">
        <v>17</v>
      </c>
      <c r="G23" s="12"/>
      <c r="H23" s="67">
        <f>SUM(H21:H22)</f>
        <v>222250</v>
      </c>
    </row>
    <row r="24" spans="2:8" x14ac:dyDescent="0.25">
      <c r="B24" s="14" t="s">
        <v>11</v>
      </c>
      <c r="C24" s="19">
        <v>2473</v>
      </c>
      <c r="D24" s="18"/>
    </row>
    <row r="25" spans="2:8" ht="19.5" thickBot="1" x14ac:dyDescent="0.35">
      <c r="B25" s="14" t="s">
        <v>25</v>
      </c>
      <c r="C25" s="19">
        <v>125484</v>
      </c>
      <c r="D25" s="18"/>
      <c r="F25" s="97" t="s">
        <v>29</v>
      </c>
      <c r="G25" s="98"/>
      <c r="H25" s="98"/>
    </row>
    <row r="26" spans="2:8" ht="15.75" thickBot="1" x14ac:dyDescent="0.3">
      <c r="B26" s="14" t="s">
        <v>24</v>
      </c>
      <c r="C26" s="72">
        <v>1940580</v>
      </c>
      <c r="D26" s="18"/>
      <c r="F26" s="102" t="s">
        <v>41</v>
      </c>
      <c r="G26" s="103"/>
      <c r="H26" s="104"/>
    </row>
    <row r="27" spans="2:8" x14ac:dyDescent="0.25">
      <c r="B27" s="14" t="s">
        <v>44</v>
      </c>
      <c r="C27" s="28">
        <v>768058</v>
      </c>
      <c r="D27" s="18"/>
      <c r="F27" s="23"/>
      <c r="G27" s="56" t="s">
        <v>3</v>
      </c>
      <c r="H27" s="57" t="s">
        <v>5</v>
      </c>
    </row>
    <row r="28" spans="2:8" ht="25.5" thickBot="1" x14ac:dyDescent="0.3">
      <c r="B28" s="74" t="s">
        <v>12</v>
      </c>
      <c r="C28" s="58">
        <f>SUM(C24:C27)</f>
        <v>2836595</v>
      </c>
      <c r="D28" s="18"/>
      <c r="F28" s="23" t="s">
        <v>0</v>
      </c>
      <c r="G28" s="24">
        <v>-5.0000000000000001E-4</v>
      </c>
      <c r="H28" s="25">
        <v>8.2000000000000007E-3</v>
      </c>
    </row>
    <row r="29" spans="2:8" ht="16.5" thickTop="1" thickBot="1" x14ac:dyDescent="0.3">
      <c r="B29" s="21"/>
      <c r="C29" s="41"/>
      <c r="D29" s="22"/>
      <c r="F29" s="23" t="s">
        <v>1</v>
      </c>
      <c r="G29" s="24">
        <v>-2E-3</v>
      </c>
      <c r="H29" s="25">
        <v>4.4600000000000001E-2</v>
      </c>
    </row>
    <row r="30" spans="2:8" x14ac:dyDescent="0.25">
      <c r="F30" s="60" t="s">
        <v>35</v>
      </c>
      <c r="G30" s="24">
        <v>2.0000000000000001E-4</v>
      </c>
      <c r="H30" s="25">
        <v>3.3300000000000003E-2</v>
      </c>
    </row>
    <row r="31" spans="2:8" ht="15.75" thickBot="1" x14ac:dyDescent="0.3">
      <c r="F31" s="39" t="s">
        <v>26</v>
      </c>
      <c r="G31" s="43">
        <v>1792471.34</v>
      </c>
      <c r="H31" s="44">
        <v>148108.62</v>
      </c>
    </row>
  </sheetData>
  <mergeCells count="9">
    <mergeCell ref="F26:H26"/>
    <mergeCell ref="F2:H2"/>
    <mergeCell ref="F15:H15"/>
    <mergeCell ref="F20:H20"/>
    <mergeCell ref="B2:D2"/>
    <mergeCell ref="B3:D3"/>
    <mergeCell ref="B9:D9"/>
    <mergeCell ref="B16:D16"/>
    <mergeCell ref="F25:H2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topLeftCell="B4" workbookViewId="0">
      <selection activeCell="M13" sqref="M13"/>
    </sheetView>
  </sheetViews>
  <sheetFormatPr defaultRowHeight="15" x14ac:dyDescent="0.25"/>
  <cols>
    <col min="1" max="1" width="6" hidden="1" customWidth="1"/>
    <col min="2" max="2" width="22.7109375" customWidth="1"/>
    <col min="3" max="3" width="13.42578125" customWidth="1"/>
    <col min="4" max="4" width="14.28515625" customWidth="1"/>
    <col min="5" max="5" width="1.42578125" customWidth="1"/>
    <col min="6" max="6" width="31" customWidth="1"/>
    <col min="7" max="7" width="13" customWidth="1"/>
    <col min="8" max="8" width="12.28515625" customWidth="1"/>
  </cols>
  <sheetData>
    <row r="2" spans="2:8" ht="18.75" x14ac:dyDescent="0.3">
      <c r="B2" s="111" t="s">
        <v>66</v>
      </c>
      <c r="C2" s="112"/>
      <c r="D2" s="112"/>
      <c r="E2" s="112"/>
      <c r="F2" s="112"/>
      <c r="G2" s="112"/>
      <c r="H2" s="113"/>
    </row>
    <row r="3" spans="2:8" ht="7.5" customHeight="1" x14ac:dyDescent="0.25"/>
    <row r="4" spans="2:8" ht="19.5" thickBot="1" x14ac:dyDescent="0.35">
      <c r="B4" s="96" t="s">
        <v>28</v>
      </c>
      <c r="C4" s="96"/>
      <c r="D4" s="96"/>
      <c r="F4" s="94" t="s">
        <v>20</v>
      </c>
      <c r="G4" s="95"/>
      <c r="H4" s="95"/>
    </row>
    <row r="5" spans="2:8" ht="15.75" thickBot="1" x14ac:dyDescent="0.3">
      <c r="B5" s="6" t="s">
        <v>15</v>
      </c>
      <c r="C5" s="90" t="s">
        <v>0</v>
      </c>
      <c r="D5" s="91" t="s">
        <v>1</v>
      </c>
      <c r="F5" s="99" t="s">
        <v>39</v>
      </c>
      <c r="G5" s="100"/>
      <c r="H5" s="101"/>
    </row>
    <row r="6" spans="2:8" x14ac:dyDescent="0.25">
      <c r="B6" s="7" t="s">
        <v>71</v>
      </c>
      <c r="C6" s="32">
        <v>1745111</v>
      </c>
      <c r="D6" s="33">
        <v>2795111</v>
      </c>
      <c r="F6" s="13"/>
      <c r="G6" s="54" t="s">
        <v>18</v>
      </c>
      <c r="H6" s="55" t="s">
        <v>19</v>
      </c>
    </row>
    <row r="7" spans="2:8" x14ac:dyDescent="0.25">
      <c r="B7" s="7" t="s">
        <v>51</v>
      </c>
      <c r="C7" s="34">
        <v>21000</v>
      </c>
      <c r="D7" s="35">
        <v>22250</v>
      </c>
      <c r="F7" s="14" t="s">
        <v>30</v>
      </c>
      <c r="G7" s="19">
        <v>205000</v>
      </c>
      <c r="H7" s="20">
        <v>330000</v>
      </c>
    </row>
    <row r="8" spans="2:8" x14ac:dyDescent="0.25">
      <c r="B8" s="8" t="s">
        <v>52</v>
      </c>
      <c r="C8" s="34">
        <v>0</v>
      </c>
      <c r="D8" s="35">
        <v>0</v>
      </c>
      <c r="F8" s="14" t="s">
        <v>2</v>
      </c>
      <c r="G8" s="28">
        <v>-193320</v>
      </c>
      <c r="H8" s="30">
        <v>-276900</v>
      </c>
    </row>
    <row r="9" spans="2:8" ht="15.75" thickBot="1" x14ac:dyDescent="0.3">
      <c r="B9" s="8" t="s">
        <v>53</v>
      </c>
      <c r="C9" s="34">
        <v>0</v>
      </c>
      <c r="D9" s="35">
        <v>0</v>
      </c>
      <c r="F9" s="15" t="s">
        <v>4</v>
      </c>
      <c r="G9" s="29">
        <f>SUM(G7:G8)</f>
        <v>11680</v>
      </c>
      <c r="H9" s="31">
        <f>SUM(H7:H8)</f>
        <v>53100</v>
      </c>
    </row>
    <row r="10" spans="2:8" ht="16.5" thickTop="1" thickBot="1" x14ac:dyDescent="0.3">
      <c r="B10" s="8" t="s">
        <v>54</v>
      </c>
      <c r="C10" s="34">
        <v>0</v>
      </c>
      <c r="D10" s="35">
        <v>0</v>
      </c>
      <c r="F10" s="15"/>
      <c r="G10" s="16"/>
      <c r="H10" s="17"/>
    </row>
    <row r="11" spans="2:8" ht="15.75" thickBot="1" x14ac:dyDescent="0.3">
      <c r="B11" s="7" t="s">
        <v>55</v>
      </c>
      <c r="C11" s="34">
        <v>0</v>
      </c>
      <c r="D11" s="35">
        <v>0</v>
      </c>
      <c r="F11" s="99" t="s">
        <v>43</v>
      </c>
      <c r="G11" s="100"/>
      <c r="H11" s="101"/>
    </row>
    <row r="12" spans="2:8" x14ac:dyDescent="0.25">
      <c r="B12" s="7" t="s">
        <v>56</v>
      </c>
      <c r="C12" s="34">
        <v>0</v>
      </c>
      <c r="D12" s="35">
        <v>0</v>
      </c>
      <c r="F12" s="14" t="s">
        <v>21</v>
      </c>
      <c r="G12" s="19">
        <v>3824025</v>
      </c>
      <c r="H12" s="20"/>
    </row>
    <row r="13" spans="2:8" x14ac:dyDescent="0.25">
      <c r="B13" s="7" t="s">
        <v>57</v>
      </c>
      <c r="C13" s="45">
        <v>0</v>
      </c>
      <c r="D13" s="46">
        <v>200000</v>
      </c>
      <c r="F13" s="14" t="s">
        <v>31</v>
      </c>
      <c r="G13" s="19">
        <v>-1891000</v>
      </c>
      <c r="H13" s="20"/>
    </row>
    <row r="14" spans="2:8" x14ac:dyDescent="0.25">
      <c r="B14" s="7" t="s">
        <v>58</v>
      </c>
      <c r="C14" s="50">
        <v>0</v>
      </c>
      <c r="D14" s="51">
        <v>35000</v>
      </c>
      <c r="F14" s="14" t="s">
        <v>6</v>
      </c>
      <c r="G14" s="19">
        <v>9874</v>
      </c>
      <c r="H14" s="20"/>
    </row>
    <row r="15" spans="2:8" ht="15.75" thickBot="1" x14ac:dyDescent="0.3">
      <c r="B15" s="9" t="s">
        <v>27</v>
      </c>
      <c r="C15" s="36">
        <f>SUM(C6:C14)</f>
        <v>1766111</v>
      </c>
      <c r="D15" s="37">
        <f>SUM(D6:D14)</f>
        <v>3052361</v>
      </c>
      <c r="F15" s="14" t="s">
        <v>70</v>
      </c>
      <c r="G15" s="28">
        <v>-2319</v>
      </c>
      <c r="H15" s="117"/>
    </row>
    <row r="16" spans="2:8" ht="15.75" thickBot="1" x14ac:dyDescent="0.3">
      <c r="B16" s="26"/>
      <c r="C16" s="27"/>
      <c r="D16" s="27"/>
      <c r="F16" s="15" t="s">
        <v>22</v>
      </c>
      <c r="G16" s="29">
        <f>SUM(G12:G15)</f>
        <v>1940580</v>
      </c>
      <c r="H16" s="118"/>
    </row>
    <row r="17" spans="2:8" ht="16.5" thickTop="1" thickBot="1" x14ac:dyDescent="0.3">
      <c r="B17" s="108" t="s">
        <v>72</v>
      </c>
      <c r="C17" s="109"/>
      <c r="D17" s="110"/>
      <c r="F17" s="15"/>
      <c r="G17" s="16"/>
      <c r="H17" s="17"/>
    </row>
    <row r="18" spans="2:8" ht="15.75" thickBot="1" x14ac:dyDescent="0.3">
      <c r="B18" s="10" t="s">
        <v>13</v>
      </c>
      <c r="C18" s="53" t="s">
        <v>34</v>
      </c>
      <c r="D18" s="11" t="s">
        <v>1</v>
      </c>
      <c r="F18" s="99" t="s">
        <v>40</v>
      </c>
      <c r="G18" s="100"/>
      <c r="H18" s="114"/>
    </row>
    <row r="19" spans="2:8" x14ac:dyDescent="0.25">
      <c r="B19" s="48" t="s">
        <v>49</v>
      </c>
      <c r="C19" s="71">
        <v>1521000</v>
      </c>
      <c r="D19" s="82">
        <v>1891000</v>
      </c>
      <c r="F19" s="14" t="s">
        <v>8</v>
      </c>
      <c r="G19" s="19">
        <v>50212</v>
      </c>
      <c r="H19" s="18"/>
    </row>
    <row r="20" spans="2:8" ht="15.75" thickBot="1" x14ac:dyDescent="0.3">
      <c r="B20" s="52" t="s">
        <v>17</v>
      </c>
      <c r="C20" s="78">
        <f>SUM(C19:C19)</f>
        <v>1521000</v>
      </c>
      <c r="D20" s="61">
        <f>SUM(D19:D19)</f>
        <v>1891000</v>
      </c>
      <c r="F20" s="14" t="s">
        <v>69</v>
      </c>
      <c r="G20" s="19">
        <v>200000</v>
      </c>
      <c r="H20" s="18"/>
    </row>
    <row r="21" spans="2:8" ht="15.75" thickBot="1" x14ac:dyDescent="0.3">
      <c r="F21" s="83" t="s">
        <v>23</v>
      </c>
      <c r="G21" s="19">
        <v>1940580</v>
      </c>
      <c r="H21" s="18"/>
    </row>
    <row r="22" spans="2:8" ht="15.75" thickBot="1" x14ac:dyDescent="0.3">
      <c r="B22" s="108" t="s">
        <v>73</v>
      </c>
      <c r="C22" s="109"/>
      <c r="D22" s="110"/>
      <c r="F22" s="14" t="s">
        <v>9</v>
      </c>
      <c r="G22" s="72">
        <v>77745</v>
      </c>
      <c r="H22" s="18"/>
    </row>
    <row r="23" spans="2:8" x14ac:dyDescent="0.25">
      <c r="B23" s="65" t="s">
        <v>16</v>
      </c>
      <c r="C23" s="62"/>
      <c r="D23" s="47">
        <v>22250</v>
      </c>
      <c r="F23" s="14" t="s">
        <v>68</v>
      </c>
      <c r="G23" s="72">
        <v>568058</v>
      </c>
      <c r="H23" s="18"/>
    </row>
    <row r="24" spans="2:8" ht="15.75" thickBot="1" x14ac:dyDescent="0.3">
      <c r="B24" s="63" t="s">
        <v>36</v>
      </c>
      <c r="C24" s="64"/>
      <c r="D24" s="46">
        <v>200000</v>
      </c>
      <c r="F24" s="15" t="s">
        <v>10</v>
      </c>
      <c r="G24" s="29">
        <f>SUM(G19:G23)</f>
        <v>2836595</v>
      </c>
      <c r="H24" s="18"/>
    </row>
    <row r="25" spans="2:8" ht="16.5" thickTop="1" thickBot="1" x14ac:dyDescent="0.3">
      <c r="B25" s="9" t="s">
        <v>17</v>
      </c>
      <c r="C25" s="12"/>
      <c r="D25" s="67">
        <f>SUM(D23:D24)</f>
        <v>222250</v>
      </c>
      <c r="F25" s="15"/>
      <c r="G25" s="49"/>
      <c r="H25" s="18"/>
    </row>
    <row r="26" spans="2:8" x14ac:dyDescent="0.25">
      <c r="F26" s="14" t="s">
        <v>11</v>
      </c>
      <c r="G26" s="19">
        <v>2473</v>
      </c>
      <c r="H26" s="18"/>
    </row>
    <row r="27" spans="2:8" ht="19.5" thickBot="1" x14ac:dyDescent="0.35">
      <c r="B27" s="97" t="s">
        <v>29</v>
      </c>
      <c r="C27" s="98"/>
      <c r="D27" s="98"/>
      <c r="F27" s="14" t="s">
        <v>25</v>
      </c>
      <c r="G27" s="19">
        <v>125484</v>
      </c>
      <c r="H27" s="18"/>
    </row>
    <row r="28" spans="2:8" ht="15.75" thickBot="1" x14ac:dyDescent="0.3">
      <c r="B28" s="102" t="s">
        <v>41</v>
      </c>
      <c r="C28" s="103"/>
      <c r="D28" s="104"/>
      <c r="F28" s="14" t="s">
        <v>24</v>
      </c>
      <c r="G28" s="72">
        <v>1940580</v>
      </c>
      <c r="H28" s="18"/>
    </row>
    <row r="29" spans="2:8" x14ac:dyDescent="0.25">
      <c r="B29" s="23"/>
      <c r="C29" s="56" t="s">
        <v>3</v>
      </c>
      <c r="D29" s="57" t="s">
        <v>5</v>
      </c>
      <c r="F29" s="14" t="s">
        <v>67</v>
      </c>
      <c r="G29" s="28">
        <v>768058</v>
      </c>
      <c r="H29" s="18"/>
    </row>
    <row r="30" spans="2:8" ht="15.75" thickBot="1" x14ac:dyDescent="0.3">
      <c r="B30" s="23" t="s">
        <v>1</v>
      </c>
      <c r="C30" s="24">
        <v>-2E-3</v>
      </c>
      <c r="D30" s="25">
        <v>4.4600000000000001E-2</v>
      </c>
      <c r="F30" s="115" t="s">
        <v>12</v>
      </c>
      <c r="G30" s="58">
        <f>SUM(G26:G29)</f>
        <v>2836595</v>
      </c>
      <c r="H30" s="18"/>
    </row>
    <row r="31" spans="2:8" ht="15.75" thickTop="1" x14ac:dyDescent="0.25">
      <c r="B31" s="23" t="s">
        <v>35</v>
      </c>
      <c r="C31" s="24">
        <v>2.0000000000000001E-4</v>
      </c>
      <c r="D31" s="25">
        <v>3.3300000000000003E-2</v>
      </c>
      <c r="F31" s="14"/>
      <c r="G31" s="88"/>
      <c r="H31" s="89"/>
    </row>
    <row r="32" spans="2:8" ht="15.75" thickBot="1" x14ac:dyDescent="0.3">
      <c r="B32" s="116" t="s">
        <v>26</v>
      </c>
      <c r="C32" s="43">
        <v>1792471.34</v>
      </c>
      <c r="D32" s="44">
        <v>148108.62</v>
      </c>
      <c r="F32" s="21"/>
      <c r="G32" s="41"/>
      <c r="H32" s="22"/>
    </row>
  </sheetData>
  <mergeCells count="10">
    <mergeCell ref="B28:D28"/>
    <mergeCell ref="F4:H4"/>
    <mergeCell ref="F5:H5"/>
    <mergeCell ref="F11:H11"/>
    <mergeCell ref="F18:H18"/>
    <mergeCell ref="B2:H2"/>
    <mergeCell ref="B4:D4"/>
    <mergeCell ref="B17:D17"/>
    <mergeCell ref="B22:D22"/>
    <mergeCell ref="B27:D2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2QTR </vt:lpstr>
      <vt:lpstr>Sheet2</vt:lpstr>
      <vt:lpstr>Sheet3</vt:lpstr>
      <vt:lpstr>Sheet2!Print_Area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Pacioni</dc:creator>
  <cp:lastModifiedBy>Cynthia Friauf</cp:lastModifiedBy>
  <cp:lastPrinted>2014-01-27T15:14:15Z</cp:lastPrinted>
  <dcterms:created xsi:type="dcterms:W3CDTF">2013-07-30T20:13:38Z</dcterms:created>
  <dcterms:modified xsi:type="dcterms:W3CDTF">2014-01-27T15:14:56Z</dcterms:modified>
</cp:coreProperties>
</file>