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4519" iterate="1" iterateCount="1" iterateDelta="0"/>
</workbook>
</file>

<file path=xl/calcChain.xml><?xml version="1.0" encoding="utf-8"?>
<calcChain xmlns="http://schemas.openxmlformats.org/spreadsheetml/2006/main">
  <c r="H13" i="1"/>
  <c r="H10"/>
  <c r="H11"/>
  <c r="E7"/>
  <c r="E8"/>
  <c r="E9"/>
  <c r="E10"/>
  <c r="E16" s="1"/>
  <c r="F8" s="1"/>
  <c r="H16"/>
  <c r="I8" s="1"/>
  <c r="E11"/>
  <c r="E12"/>
  <c r="E13"/>
  <c r="E14"/>
  <c r="E15"/>
  <c r="C16"/>
  <c r="D16"/>
  <c r="J16" l="1"/>
  <c r="F13"/>
  <c r="F7"/>
  <c r="F14"/>
  <c r="F9"/>
  <c r="I13"/>
  <c r="F15"/>
  <c r="I14"/>
  <c r="F12"/>
  <c r="I11"/>
  <c r="F11"/>
  <c r="I10"/>
  <c r="F10"/>
  <c r="I9"/>
  <c r="I7"/>
  <c r="I15"/>
  <c r="I12"/>
  <c r="F16" l="1"/>
  <c r="I16"/>
</calcChain>
</file>

<file path=xl/sharedStrings.xml><?xml version="1.0" encoding="utf-8"?>
<sst xmlns="http://schemas.openxmlformats.org/spreadsheetml/2006/main" count="26" uniqueCount="25">
  <si>
    <t>SUMMARY OF PAYMENTS DUE BY PROGRAM AREA 1</t>
  </si>
  <si>
    <t>Tab 9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</si>
  <si>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</si>
  <si>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</si>
  <si>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</si>
  <si>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</si>
  <si>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</si>
  <si>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</si>
  <si>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</si>
  <si>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</si>
  <si>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</si>
  <si>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</si>
  <si>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</si>
  <si>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</si>
  <si>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</si>
  <si>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</si>
  <si>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</si>
  <si>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</si>
  <si>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</si>
  <si>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MPM</t>
  </si>
  <si>
    <t>Renew Civil Society</t>
  </si>
  <si>
    <t>IRA</t>
  </si>
  <si>
    <t>Charter</t>
  </si>
  <si>
    <t>Other:  (Bradley Prize Initiative)</t>
  </si>
  <si>
    <t>Strengthen Private Initiative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</si>
</sst>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9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0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zoomScale="87" workbookViewId="0">
      <selection activeCell="D10" sqref="D10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1</v>
      </c>
    </row>
    <row r="2" spans="1:256" ht="15.6">
      <c r="A2" s="18">
        <v>39294</v>
      </c>
      <c r="C2" s="3"/>
      <c r="D2" s="3"/>
      <c r="E2" s="3"/>
      <c r="F2" s="4"/>
      <c r="G2" s="4"/>
      <c r="I2" s="4"/>
      <c r="J2" s="2" t="s">
        <v>2</v>
      </c>
    </row>
    <row r="3" spans="1:256" ht="15.6">
      <c r="A3" s="5" t="s">
        <v>3</v>
      </c>
      <c r="C3" s="3"/>
      <c r="D3" s="3"/>
      <c r="E3" s="3"/>
      <c r="F3" s="4"/>
      <c r="G3" s="4"/>
      <c r="I3" s="4"/>
      <c r="J3" s="2" t="s">
        <v>4</v>
      </c>
    </row>
    <row r="4" spans="1:256" ht="15.6">
      <c r="A4" s="5"/>
      <c r="C4" s="3"/>
      <c r="D4" s="6" t="s">
        <v>5</v>
      </c>
      <c r="E4" s="3"/>
      <c r="F4" s="4"/>
      <c r="G4" s="4"/>
      <c r="I4" s="4"/>
      <c r="J4" s="2" t="s">
        <v>6</v>
      </c>
    </row>
    <row r="5" spans="1:256" ht="15.6">
      <c r="A5" s="5"/>
      <c r="C5" s="3"/>
      <c r="D5" s="6" t="s">
        <v>7</v>
      </c>
      <c r="E5" s="3"/>
      <c r="F5" s="4"/>
      <c r="G5" s="4"/>
      <c r="I5" s="4"/>
    </row>
    <row r="6" spans="1:256" ht="17.399999999999999">
      <c r="A6" s="7"/>
      <c r="B6" s="7"/>
      <c r="C6" s="8" t="s">
        <v>8</v>
      </c>
      <c r="D6" s="8" t="s">
        <v>9</v>
      </c>
      <c r="E6" s="8" t="s">
        <v>10</v>
      </c>
      <c r="F6" s="9" t="s">
        <v>11</v>
      </c>
      <c r="G6" s="9"/>
      <c r="H6" s="10" t="s">
        <v>12</v>
      </c>
      <c r="I6" s="9" t="s">
        <v>11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13</v>
      </c>
      <c r="B7" s="11"/>
      <c r="C7" s="12">
        <v>170000</v>
      </c>
      <c r="D7" s="12"/>
      <c r="E7" s="12">
        <f t="shared" ref="E7:E15" si="0">SUM(C7+D7)</f>
        <v>170000</v>
      </c>
      <c r="F7" s="13">
        <f>SUM(E7/E16)</f>
        <v>1.6705564426974573E-2</v>
      </c>
      <c r="G7" s="13"/>
      <c r="H7" s="11">
        <v>2</v>
      </c>
      <c r="I7" s="13">
        <f>SUM(H7/H16)</f>
        <v>1.3888888888888888E-2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14</v>
      </c>
      <c r="B8" s="11"/>
      <c r="C8" s="12">
        <v>62500</v>
      </c>
      <c r="D8" s="12"/>
      <c r="E8" s="12">
        <f t="shared" si="0"/>
        <v>62500</v>
      </c>
      <c r="F8" s="13">
        <f>SUM(E8/E16)</f>
        <v>6.1417516275641812E-3</v>
      </c>
      <c r="G8" s="13"/>
      <c r="H8" s="11">
        <v>1</v>
      </c>
      <c r="I8" s="13">
        <f>SUM(H8/H16)</f>
        <v>6.9444444444444441E-3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15</v>
      </c>
      <c r="B9" s="11"/>
      <c r="C9" s="12">
        <v>525000</v>
      </c>
      <c r="D9" s="12"/>
      <c r="E9" s="12">
        <f t="shared" si="0"/>
        <v>525000</v>
      </c>
      <c r="F9" s="13">
        <f>SUM(E9/E16)</f>
        <v>5.1590713671539126E-2</v>
      </c>
      <c r="G9" s="13"/>
      <c r="H9" s="11">
        <v>8</v>
      </c>
      <c r="I9" s="13">
        <f>SUM(H9/H16)</f>
        <v>5.5555555555555552E-2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16</v>
      </c>
      <c r="B10" s="11"/>
      <c r="C10" s="12">
        <v>3371250</v>
      </c>
      <c r="D10" s="12"/>
      <c r="E10" s="12">
        <f t="shared" si="0"/>
        <v>3371250</v>
      </c>
      <c r="F10" s="13">
        <f>SUM(E10/E16)</f>
        <v>0.33128608279081195</v>
      </c>
      <c r="G10" s="13"/>
      <c r="H10" s="11">
        <f>82-1</f>
        <v>81</v>
      </c>
      <c r="I10" s="13">
        <f>SUM(H10/H16)</f>
        <v>0.5625</v>
      </c>
      <c r="J10" s="11" t="s">
        <v>17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18</v>
      </c>
      <c r="B11" s="11"/>
      <c r="C11" s="12">
        <v>4232500</v>
      </c>
      <c r="D11" s="12">
        <v>-1000000</v>
      </c>
      <c r="E11" s="12">
        <f t="shared" si="0"/>
        <v>3232500</v>
      </c>
      <c r="F11" s="13">
        <f>SUM(E11/E16)</f>
        <v>0.31765139417761945</v>
      </c>
      <c r="G11" s="13"/>
      <c r="H11" s="11">
        <f>23-1</f>
        <v>22</v>
      </c>
      <c r="I11" s="13">
        <f>SUM(H11/H16)</f>
        <v>0.15277777777777779</v>
      </c>
      <c r="J11" s="11" t="s">
        <v>19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20</v>
      </c>
      <c r="B12" s="11"/>
      <c r="C12" s="12">
        <v>417500</v>
      </c>
      <c r="D12" s="12"/>
      <c r="E12" s="12">
        <f t="shared" si="0"/>
        <v>417500</v>
      </c>
      <c r="F12" s="13">
        <f>SUM(E12/E16)</f>
        <v>4.1026900872128728E-2</v>
      </c>
      <c r="G12" s="13"/>
      <c r="H12" s="11">
        <v>8</v>
      </c>
      <c r="I12" s="13">
        <f>SUM(H12/H16)</f>
        <v>5.5555555555555552E-2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21</v>
      </c>
      <c r="B13" s="11"/>
      <c r="C13" s="12">
        <v>9977500</v>
      </c>
      <c r="D13" s="12">
        <v>-9000000</v>
      </c>
      <c r="E13" s="12">
        <f t="shared" si="0"/>
        <v>977500</v>
      </c>
      <c r="F13" s="13">
        <f>SUM(E13/E16)</f>
        <v>9.6056995455103794E-2</v>
      </c>
      <c r="G13" s="13"/>
      <c r="H13" s="11">
        <f>16-3</f>
        <v>13</v>
      </c>
      <c r="I13" s="13">
        <f>SUM(H13/H16)</f>
        <v>9.0277777777777776E-2</v>
      </c>
      <c r="J13" s="11" t="s">
        <v>22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23</v>
      </c>
      <c r="B14" s="11"/>
      <c r="C14" s="12">
        <v>0</v>
      </c>
      <c r="D14" s="12"/>
      <c r="E14" s="12">
        <f t="shared" si="0"/>
        <v>0</v>
      </c>
      <c r="F14" s="13">
        <f>SUM(E14/E16)</f>
        <v>0</v>
      </c>
      <c r="G14" s="13"/>
      <c r="H14" s="11">
        <v>0</v>
      </c>
      <c r="I14" s="13">
        <f>SUM(H14/H16)</f>
        <v>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24</v>
      </c>
      <c r="B15" s="11"/>
      <c r="C15" s="14">
        <v>1420000</v>
      </c>
      <c r="D15" s="14"/>
      <c r="E15" s="14">
        <f t="shared" si="0"/>
        <v>1420000</v>
      </c>
      <c r="F15" s="13">
        <f>SUM(E15/E16)</f>
        <v>0.13954059697825819</v>
      </c>
      <c r="G15" s="13"/>
      <c r="H15" s="15">
        <v>9</v>
      </c>
      <c r="I15" s="16">
        <f>SUM(H15/H16)</f>
        <v>6.25E-2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/>
      <c r="B16" s="11"/>
      <c r="C16" s="12">
        <f>SUM(C7:C15)</f>
        <v>20176250</v>
      </c>
      <c r="D16" s="12">
        <f>SUM(D7:D15)</f>
        <v>-10000000</v>
      </c>
      <c r="E16" s="14">
        <f>SUM(E7:E15)</f>
        <v>10176250</v>
      </c>
      <c r="F16" s="13">
        <f>SUM(F7:F15)</f>
        <v>1</v>
      </c>
      <c r="G16" s="13"/>
      <c r="H16" s="11">
        <f>SUM(H7:H15)</f>
        <v>144</v>
      </c>
      <c r="I16" s="13">
        <f>SUM(I7:I15)</f>
        <v>1</v>
      </c>
      <c r="J16" s="14">
        <f>SUM(C16+D16)</f>
        <v>10176250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A25" s="17"/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  <rowBreaks count="2" manualBreakCount="2">
    <brk max="65535" man="1"/>
    <brk id="2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2007-07-31T13:46:58Z</cp:lastPrinted>
  <dcterms:modified xsi:type="dcterms:W3CDTF">2007-07-31T13:47:03Z</dcterms:modified>
</cp:coreProperties>
</file>