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A!$A$1:$I$25</definedName>
  </definedNames>
  <calcPr calcId="125725"/>
</workbook>
</file>

<file path=xl/calcChain.xml><?xml version="1.0" encoding="utf-8"?>
<calcChain xmlns="http://schemas.openxmlformats.org/spreadsheetml/2006/main">
  <c r="I15" i="1"/>
  <c r="I12"/>
  <c r="I8"/>
  <c r="I10"/>
  <c r="F15"/>
  <c r="F10"/>
  <c r="H17"/>
  <c r="H14"/>
  <c r="E15" l="1"/>
  <c r="E10"/>
  <c r="E12"/>
  <c r="E8"/>
  <c r="E17" l="1"/>
  <c r="E7"/>
  <c r="E9"/>
  <c r="E11"/>
  <c r="E13"/>
  <c r="H19"/>
  <c r="E14"/>
  <c r="E16"/>
  <c r="E18"/>
  <c r="C19"/>
  <c r="D19"/>
  <c r="I9" l="1"/>
  <c r="E19"/>
  <c r="F9" s="1"/>
  <c r="J19"/>
  <c r="I17"/>
  <c r="I14"/>
  <c r="I13"/>
  <c r="I11"/>
  <c r="I7"/>
  <c r="I18"/>
  <c r="I16"/>
  <c r="F8" l="1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<sst xmlns="http://schemas.openxmlformats.org/spreadsheetml/2006/main" count="29" uniqueCount="28">
  <si>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</si>
  <si>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</si>
  <si>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</si>
  <si>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</si>
  <si>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</si>
  <si>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</si>
  <si>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</si>
  <si>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</si>
  <si>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</si>
  <si>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</si>
  <si>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</si>
  <si>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</si>
  <si>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</si>
  <si>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</si>
  <si>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</si>
  <si>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</si>
  <si>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</si>
  <si>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</si>
  <si>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</si>
  <si>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</si>
  <si>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</si>
  <si>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</si>
  <si>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</si>
  <si>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</si>
  <si>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</si>
  <si>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</si>
  <si>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NONE (GCC/BP sel)</t>
  </si>
  <si>
    <t>Tab 8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</si>
</sst>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4"/>
  <sheetViews>
    <sheetView tabSelected="1" showOutlineSymbols="0" zoomScale="87" workbookViewId="0">
      <selection activeCell="I2" sqref="I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27</v>
      </c>
    </row>
    <row r="2" spans="1:256" ht="15.6">
      <c r="A2" s="18">
        <v>39933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/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1.3157894736842105E-2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2450000</v>
      </c>
      <c r="D8" s="12"/>
      <c r="E8" s="12">
        <f t="shared" si="0"/>
        <v>2450000</v>
      </c>
      <c r="F8" s="13">
        <f>SUM(E9/E19)</f>
        <v>1.694053870913095E-2</v>
      </c>
      <c r="G8" s="13"/>
      <c r="H8" s="11">
        <v>15</v>
      </c>
      <c r="I8" s="13">
        <f>SUM(H8/H19)</f>
        <v>0.19736842105263158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150000</v>
      </c>
      <c r="D9" s="12"/>
      <c r="E9" s="12">
        <f t="shared" si="0"/>
        <v>150000</v>
      </c>
      <c r="F9" s="13">
        <f>SUM(E9/E19)</f>
        <v>1.694053870913095E-2</v>
      </c>
      <c r="G9" s="13"/>
      <c r="H9" s="11">
        <v>3</v>
      </c>
      <c r="I9" s="13">
        <f>SUM(H9/H19)</f>
        <v>3.9473684210526314E-2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1587500</v>
      </c>
      <c r="D10" s="12"/>
      <c r="E10" s="12">
        <f t="shared" si="0"/>
        <v>1587500</v>
      </c>
      <c r="F10" s="13">
        <f>SUM(E9)/E19</f>
        <v>1.694053870913095E-2</v>
      </c>
      <c r="G10" s="13"/>
      <c r="H10" s="11">
        <v>16</v>
      </c>
      <c r="I10" s="13">
        <f>SUM(H10)/H19</f>
        <v>0.21052631578947367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100000</v>
      </c>
      <c r="D11" s="12"/>
      <c r="E11" s="12">
        <f t="shared" si="0"/>
        <v>100000</v>
      </c>
      <c r="F11" s="13">
        <f>SUM(E11/E19)</f>
        <v>1.1293692472753967E-2</v>
      </c>
      <c r="G11" s="13"/>
      <c r="H11" s="11">
        <v>2</v>
      </c>
      <c r="I11" s="13">
        <f>SUM(H11/H19)</f>
        <v>2.6315789473684209E-2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26</v>
      </c>
      <c r="B12" s="11"/>
      <c r="C12" s="12">
        <v>0</v>
      </c>
      <c r="D12" s="12"/>
      <c r="E12" s="12">
        <f t="shared" si="0"/>
        <v>0</v>
      </c>
      <c r="F12" s="13">
        <v>0</v>
      </c>
      <c r="G12" s="13"/>
      <c r="H12" s="11">
        <v>1</v>
      </c>
      <c r="I12" s="13">
        <f>SUM(H12)/H19</f>
        <v>1.3157894736842105E-2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972500</v>
      </c>
      <c r="D13" s="12"/>
      <c r="E13" s="12">
        <f t="shared" si="0"/>
        <v>972500</v>
      </c>
      <c r="F13" s="13">
        <f>SUM(E13/E19)</f>
        <v>0.10983115929753233</v>
      </c>
      <c r="G13" s="13"/>
      <c r="H13" s="11">
        <v>7</v>
      </c>
      <c r="I13" s="13">
        <f>SUM(H13/H19)</f>
        <v>9.2105263157894732E-2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3072000</v>
      </c>
      <c r="D14" s="12">
        <v>-2000000</v>
      </c>
      <c r="E14" s="12">
        <f t="shared" si="0"/>
        <v>1072000</v>
      </c>
      <c r="F14" s="13">
        <f>SUM(E14/E19)</f>
        <v>0.12106838330792252</v>
      </c>
      <c r="G14" s="13"/>
      <c r="H14" s="11">
        <f>5-1</f>
        <v>4</v>
      </c>
      <c r="I14" s="13">
        <f>SUM(H14/H19)</f>
        <v>5.2631578947368418E-2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935000</v>
      </c>
      <c r="D15" s="12"/>
      <c r="E15" s="12">
        <f t="shared" si="0"/>
        <v>935000</v>
      </c>
      <c r="F15" s="13">
        <f>SUM(E15)/E19</f>
        <v>0.10559602462024958</v>
      </c>
      <c r="G15" s="13"/>
      <c r="H15" s="11">
        <v>9</v>
      </c>
      <c r="I15" s="13">
        <f>SUM(H15)/H19</f>
        <v>0.11842105263157894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450000</v>
      </c>
      <c r="D16" s="12"/>
      <c r="E16" s="12">
        <f t="shared" si="0"/>
        <v>450000</v>
      </c>
      <c r="F16" s="13">
        <f>SUM(E16/E19)</f>
        <v>5.0821616127392853E-2</v>
      </c>
      <c r="G16" s="13"/>
      <c r="H16" s="11">
        <v>2</v>
      </c>
      <c r="I16" s="13">
        <f>SUM(H16/H19)</f>
        <v>2.6315789473684209E-2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3862500</v>
      </c>
      <c r="D17" s="12">
        <v>-3000000</v>
      </c>
      <c r="E17" s="12">
        <f t="shared" si="0"/>
        <v>862500</v>
      </c>
      <c r="F17" s="13">
        <f>SUM(E17/E19)</f>
        <v>9.7408097577502961E-2</v>
      </c>
      <c r="G17" s="13"/>
      <c r="H17" s="11">
        <f>14-1</f>
        <v>13</v>
      </c>
      <c r="I17" s="13">
        <f>SUM(H17/H19)</f>
        <v>0.17105263157894737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275000</v>
      </c>
      <c r="D18" s="14"/>
      <c r="E18" s="14">
        <f t="shared" si="0"/>
        <v>275000</v>
      </c>
      <c r="F18" s="13">
        <f>SUM(E18/E19)</f>
        <v>3.1057654300073408E-2</v>
      </c>
      <c r="G18" s="13"/>
      <c r="H18" s="15">
        <v>3</v>
      </c>
      <c r="I18" s="16">
        <f>SUM(H18/H19)</f>
        <v>3.9473684210526314E-2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13854500</v>
      </c>
      <c r="D19" s="12">
        <f>SUM(D7:D18)</f>
        <v>-5000000</v>
      </c>
      <c r="E19" s="20">
        <f>SUM(E7:E18)</f>
        <v>8854500</v>
      </c>
      <c r="F19" s="13">
        <f>SUM(F7:F18)</f>
        <v>0.57789824383082056</v>
      </c>
      <c r="G19" s="13"/>
      <c r="H19" s="11">
        <f>SUM(H7:H18)</f>
        <v>76</v>
      </c>
      <c r="I19" s="13">
        <f>SUM(I7:I18)</f>
        <v>0.99999999999999989</v>
      </c>
      <c r="J19" s="14">
        <f>SUM(C19+D19)</f>
        <v>8854500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A28" s="17"/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  <row r="8182" spans="3:9">
      <c r="C8182" s="3"/>
      <c r="D8182" s="3"/>
      <c r="E8182" s="3"/>
      <c r="F8182" s="4"/>
      <c r="G8182" s="4"/>
      <c r="I8182" s="4"/>
    </row>
    <row r="8183" spans="3:9">
      <c r="C8183" s="3"/>
      <c r="D8183" s="3"/>
      <c r="E8183" s="3"/>
      <c r="F8183" s="4"/>
      <c r="G8183" s="4"/>
      <c r="I8183" s="4"/>
    </row>
    <row r="8184" spans="3:9">
      <c r="C8184" s="3"/>
      <c r="D8184" s="3"/>
      <c r="E8184" s="3"/>
      <c r="F8184" s="4"/>
      <c r="G8184" s="4"/>
      <c r="I8184" s="4"/>
    </row>
  </sheetData>
  <pageMargins left="1" right="1" top="1" bottom="1" header="0.5" footer="0.5"/>
  <pageSetup orientation="landscape" r:id="rId1"/>
  <headerFooter alignWithMargins="0"/>
  <rowBreaks count="1" manualBreakCount="1"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2009-04-30T13:02:45Z</cp:lastPrinted>
  <dcterms:created xsi:type="dcterms:W3CDTF">2007-08-31T13:47:09Z</dcterms:created>
  <dcterms:modified xsi:type="dcterms:W3CDTF">2009-04-30T13:02:47Z</dcterms:modified>
</cp:coreProperties>
</file>