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A!$A$1:$I$22</definedName>
  </definedNames>
  <calcPr calcId="125725"/>
</workbook>
</file>

<file path=xl/calcChain.xml><?xml version="1.0" encoding="utf-8"?>
<calcChain xmlns="http://schemas.openxmlformats.org/spreadsheetml/2006/main">
  <c r="H17" i="1"/>
  <c r="H14"/>
  <c r="E15" l="1"/>
  <c r="E10"/>
  <c r="E12"/>
  <c r="E8"/>
  <c r="E17" l="1"/>
  <c r="E7"/>
  <c r="E9"/>
  <c r="E11"/>
  <c r="E13"/>
  <c r="H19"/>
  <c r="E14"/>
  <c r="E16"/>
  <c r="E18"/>
  <c r="C19"/>
  <c r="D19"/>
  <c r="I15" l="1"/>
  <c r="I12"/>
  <c r="I8"/>
  <c r="I10"/>
  <c r="I9"/>
  <c r="E19"/>
  <c r="J19"/>
  <c r="I17"/>
  <c r="I14"/>
  <c r="I13"/>
  <c r="I11"/>
  <c r="I7"/>
  <c r="I18"/>
  <c r="I16"/>
  <c r="F9" l="1"/>
  <c r="F15"/>
  <c r="F10"/>
  <c r="F8"/>
  <c r="F13"/>
  <c r="F14"/>
  <c r="F16"/>
  <c r="F18"/>
  <c r="F17"/>
  <c r="F11"/>
  <c r="F7"/>
  <c r="I19"/>
  <c r="F19" l="1"/>
</calcChain>
</file>

<file path=xl/sharedStrings.xml><?xml version="1.0" encoding="utf-8"?>
<sst xmlns="http://schemas.openxmlformats.org/spreadsheetml/2006/main" count="30" uniqueCount="29">
  <si>
    <t>SUMMARY OF PAYMENTS DUE BY PROGRAM AREA 1</t>
  </si>
  <si>
    <t xml:space="preserve">Remember to substract </t>
  </si>
  <si>
    <t>Grant Aging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</si>
  <si>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</si>
  <si>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</si>
  <si>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</si>
  <si>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</si>
  <si>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</si>
  <si>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</si>
  <si>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</si>
  <si>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</si>
  <si>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</si>
  <si>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Promote Economic Growth &amp; Prosperity</t>
  </si>
  <si>
    <t>Improve Education</t>
  </si>
  <si>
    <t>Defend &amp; Advance Freedom</t>
  </si>
  <si>
    <t>Intellectual Infrastructure</t>
  </si>
  <si>
    <t>Encounter</t>
  </si>
  <si>
    <t xml:space="preserve">Bradley Legacy </t>
  </si>
  <si>
    <t>Renew Civil Society</t>
  </si>
  <si>
    <t>IRA</t>
  </si>
  <si>
    <t>Strengthen Private Initiative</t>
  </si>
  <si>
    <t>Charter (GC&amp;PRI)</t>
  </si>
  <si>
    <t>PNIC</t>
  </si>
  <si>
    <t>IDEAS &amp; INSTITUTIONS</t>
  </si>
  <si>
    <t>IMPLEMENTATION &amp; IMPACT</t>
  </si>
  <si>
    <t>LEGACY</t>
  </si>
  <si>
    <t>Tab 8</t>
  </si>
  <si>
    <t>x</t>
  </si>
  <si>
    <t>NONE (GCC/BP sel &amp; BFs-IdIm)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</si>
</sst>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2" borderId="0"/>
  </cellStyleXfs>
  <cellXfs count="21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6" fillId="2" borderId="0" xfId="0" applyNumberFormat="1" applyFont="1"/>
    <xf numFmtId="10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5" fontId="9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81"/>
  <sheetViews>
    <sheetView tabSelected="1" showOutlineSymbols="0" topLeftCell="A16" zoomScale="87" workbookViewId="0">
      <selection activeCell="A22" sqref="A22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9" t="s">
        <v>26</v>
      </c>
    </row>
    <row r="2" spans="1:256" ht="15.6">
      <c r="A2" s="18">
        <v>39964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 t="s">
        <v>2</v>
      </c>
      <c r="C3" s="3"/>
      <c r="D3" s="3"/>
      <c r="E3" s="3"/>
      <c r="F3" s="4"/>
      <c r="G3" s="4"/>
      <c r="I3" s="4"/>
      <c r="J3" s="2" t="s">
        <v>3</v>
      </c>
    </row>
    <row r="4" spans="1:256" ht="15.6">
      <c r="A4" s="5"/>
      <c r="C4" s="3"/>
      <c r="D4" s="6" t="s">
        <v>4</v>
      </c>
      <c r="E4" s="3"/>
      <c r="F4" s="4"/>
      <c r="G4" s="4"/>
      <c r="I4" s="4"/>
      <c r="J4" s="2" t="s">
        <v>5</v>
      </c>
    </row>
    <row r="5" spans="1:256" ht="15.6">
      <c r="A5" s="5"/>
      <c r="C5" s="3"/>
      <c r="D5" s="6" t="s">
        <v>6</v>
      </c>
      <c r="E5" s="3"/>
      <c r="F5" s="4"/>
      <c r="G5" s="4"/>
      <c r="I5" s="4"/>
    </row>
    <row r="6" spans="1:256" ht="17.399999999999999">
      <c r="A6" s="7"/>
      <c r="B6" s="7"/>
      <c r="C6" s="8" t="s">
        <v>7</v>
      </c>
      <c r="D6" s="8" t="s">
        <v>8</v>
      </c>
      <c r="E6" s="8" t="s">
        <v>9</v>
      </c>
      <c r="F6" s="9" t="s">
        <v>10</v>
      </c>
      <c r="G6" s="9"/>
      <c r="H6" s="10" t="s">
        <v>11</v>
      </c>
      <c r="I6" s="9" t="s">
        <v>10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12</v>
      </c>
      <c r="B7" s="11" t="s">
        <v>27</v>
      </c>
      <c r="C7" s="12">
        <v>0</v>
      </c>
      <c r="D7" s="12"/>
      <c r="E7" s="12">
        <f t="shared" ref="E7:E18" si="0">SUM(C7+D7)</f>
        <v>0</v>
      </c>
      <c r="F7" s="13">
        <f>SUM(E7/E19)</f>
        <v>0</v>
      </c>
      <c r="G7" s="13"/>
      <c r="H7" s="11">
        <v>1</v>
      </c>
      <c r="I7" s="13">
        <f>SUM(H7/H19)</f>
        <v>1.1764705882352941E-2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23</v>
      </c>
      <c r="B8" s="11"/>
      <c r="C8" s="12">
        <v>2245000</v>
      </c>
      <c r="D8" s="12"/>
      <c r="E8" s="12">
        <f t="shared" si="0"/>
        <v>2245000</v>
      </c>
      <c r="F8" s="13">
        <f>SUM(E9/E19)</f>
        <v>1.0510273792632299E-2</v>
      </c>
      <c r="G8" s="13"/>
      <c r="H8" s="11">
        <v>12</v>
      </c>
      <c r="I8" s="13">
        <f>SUM(H8/H19)</f>
        <v>0.14117647058823529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13</v>
      </c>
      <c r="B9" s="11"/>
      <c r="C9" s="12">
        <v>100000</v>
      </c>
      <c r="D9" s="12"/>
      <c r="E9" s="12">
        <f t="shared" si="0"/>
        <v>100000</v>
      </c>
      <c r="F9" s="13">
        <f>SUM(E9/E19)</f>
        <v>1.0510273792632299E-2</v>
      </c>
      <c r="G9" s="13"/>
      <c r="H9" s="11">
        <v>2</v>
      </c>
      <c r="I9" s="13">
        <f>SUM(H9/H19)</f>
        <v>2.3529411764705882E-2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24</v>
      </c>
      <c r="B10" s="11"/>
      <c r="C10" s="12">
        <v>1387500</v>
      </c>
      <c r="D10" s="12"/>
      <c r="E10" s="12">
        <f t="shared" si="0"/>
        <v>1387500</v>
      </c>
      <c r="F10" s="13">
        <f>SUM(E9)/E19</f>
        <v>1.0510273792632299E-2</v>
      </c>
      <c r="G10" s="13"/>
      <c r="H10" s="11">
        <v>14</v>
      </c>
      <c r="I10" s="13">
        <f>SUM(H10)/H19</f>
        <v>0.16470588235294117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14</v>
      </c>
      <c r="B11" s="11"/>
      <c r="C11" s="12">
        <v>100000</v>
      </c>
      <c r="D11" s="12"/>
      <c r="E11" s="12">
        <f t="shared" si="0"/>
        <v>100000</v>
      </c>
      <c r="F11" s="13">
        <f>SUM(E11/E19)</f>
        <v>1.0510273792632299E-2</v>
      </c>
      <c r="G11" s="13"/>
      <c r="H11" s="11">
        <v>1</v>
      </c>
      <c r="I11" s="13">
        <f>SUM(H11/H19)</f>
        <v>1.1764705882352941E-2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28</v>
      </c>
      <c r="B12" s="11"/>
      <c r="C12" s="12">
        <v>1500000</v>
      </c>
      <c r="D12" s="12"/>
      <c r="E12" s="12">
        <f t="shared" si="0"/>
        <v>1500000</v>
      </c>
      <c r="F12" s="13">
        <v>0</v>
      </c>
      <c r="G12" s="13"/>
      <c r="H12" s="11">
        <v>20</v>
      </c>
      <c r="I12" s="13">
        <f>SUM(H12)/H19</f>
        <v>0.23529411764705882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15</v>
      </c>
      <c r="B13" s="11"/>
      <c r="C13" s="12">
        <v>972500</v>
      </c>
      <c r="D13" s="12"/>
      <c r="E13" s="12">
        <f t="shared" si="0"/>
        <v>972500</v>
      </c>
      <c r="F13" s="13">
        <f>SUM(E13/E19)</f>
        <v>0.1022124126333491</v>
      </c>
      <c r="G13" s="13"/>
      <c r="H13" s="11">
        <v>7</v>
      </c>
      <c r="I13" s="13">
        <f>SUM(H13/H19)</f>
        <v>8.2352941176470587E-2</v>
      </c>
      <c r="J13" s="11" t="s">
        <v>16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">
      <c r="A14" s="11" t="s">
        <v>17</v>
      </c>
      <c r="B14" s="11"/>
      <c r="C14" s="12">
        <v>3072000</v>
      </c>
      <c r="D14" s="12">
        <v>-2000000</v>
      </c>
      <c r="E14" s="12">
        <f t="shared" si="0"/>
        <v>1072000</v>
      </c>
      <c r="F14" s="13">
        <f>SUM(E14/E19)</f>
        <v>0.11267013505701824</v>
      </c>
      <c r="G14" s="13"/>
      <c r="H14" s="11">
        <f>5-1</f>
        <v>4</v>
      </c>
      <c r="I14" s="13">
        <f>SUM(H14/H19)</f>
        <v>4.7058823529411764E-2</v>
      </c>
      <c r="J14" s="11" t="s">
        <v>22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25</v>
      </c>
      <c r="B15" s="11"/>
      <c r="C15" s="12">
        <v>825000</v>
      </c>
      <c r="D15" s="12"/>
      <c r="E15" s="12">
        <f t="shared" si="0"/>
        <v>825000</v>
      </c>
      <c r="F15" s="13">
        <f>SUM(E15)/E19</f>
        <v>8.6709758789216454E-2</v>
      </c>
      <c r="G15" s="13"/>
      <c r="H15" s="11">
        <v>8</v>
      </c>
      <c r="I15" s="13">
        <f>SUM(H15)/H19</f>
        <v>9.4117647058823528E-2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ht="15">
      <c r="A16" s="11" t="s">
        <v>18</v>
      </c>
      <c r="B16" s="11"/>
      <c r="C16" s="12">
        <v>225000</v>
      </c>
      <c r="D16" s="12"/>
      <c r="E16" s="12">
        <f t="shared" si="0"/>
        <v>225000</v>
      </c>
      <c r="F16" s="13">
        <f>SUM(E16/E19)</f>
        <v>2.3648116033422671E-2</v>
      </c>
      <c r="G16" s="13"/>
      <c r="H16" s="11">
        <v>1</v>
      </c>
      <c r="I16" s="13">
        <f>SUM(H16/H19)</f>
        <v>1.1764705882352941E-2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">
      <c r="A17" s="11" t="s">
        <v>19</v>
      </c>
      <c r="B17" s="11"/>
      <c r="C17" s="12">
        <v>3812500</v>
      </c>
      <c r="D17" s="12">
        <v>-3000000</v>
      </c>
      <c r="E17" s="12">
        <f t="shared" si="0"/>
        <v>812500</v>
      </c>
      <c r="F17" s="13">
        <f>SUM(E17/E19)</f>
        <v>8.5395974565137422E-2</v>
      </c>
      <c r="G17" s="13"/>
      <c r="H17" s="11">
        <f>13-1</f>
        <v>12</v>
      </c>
      <c r="I17" s="13">
        <f>SUM(H17/H19)</f>
        <v>0.14117647058823529</v>
      </c>
      <c r="J17" s="11" t="s">
        <v>21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</row>
    <row r="18" spans="1:256" ht="15">
      <c r="A18" s="11" t="s">
        <v>20</v>
      </c>
      <c r="B18" s="11"/>
      <c r="C18" s="14">
        <v>275000</v>
      </c>
      <c r="D18" s="14"/>
      <c r="E18" s="14">
        <f t="shared" si="0"/>
        <v>275000</v>
      </c>
      <c r="F18" s="13">
        <f>SUM(E18/E19)</f>
        <v>2.8903252929738818E-2</v>
      </c>
      <c r="G18" s="13"/>
      <c r="H18" s="15">
        <v>3</v>
      </c>
      <c r="I18" s="16">
        <f>SUM(H18/H19)</f>
        <v>3.5294117647058823E-2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</row>
    <row r="19" spans="1:256" ht="15.6">
      <c r="A19" s="11"/>
      <c r="B19" s="11"/>
      <c r="C19" s="12">
        <f>SUM(C7:C18)</f>
        <v>14514500</v>
      </c>
      <c r="D19" s="12">
        <f>SUM(D7:D18)</f>
        <v>-5000000</v>
      </c>
      <c r="E19" s="20">
        <f>SUM(E7:E18)</f>
        <v>9514500</v>
      </c>
      <c r="F19" s="13">
        <f>SUM(F7:F18)</f>
        <v>0.48158074517841187</v>
      </c>
      <c r="G19" s="13"/>
      <c r="H19" s="11">
        <f>SUM(H7:H18)</f>
        <v>85</v>
      </c>
      <c r="I19" s="13">
        <f>SUM(I7:I18)</f>
        <v>1.0000000000000002</v>
      </c>
      <c r="J19" s="14">
        <f>SUM(C19+D19)</f>
        <v>9514500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</row>
    <row r="20" spans="1:256">
      <c r="C20" s="3"/>
      <c r="D20" s="3"/>
      <c r="E20" s="3"/>
      <c r="F20" s="4"/>
      <c r="G20" s="4"/>
      <c r="I20" s="4"/>
    </row>
    <row r="21" spans="1:256">
      <c r="C21" s="3"/>
      <c r="D21" s="3"/>
      <c r="E21" s="3"/>
      <c r="F21" s="4"/>
      <c r="G21" s="4"/>
      <c r="I21" s="4"/>
    </row>
    <row r="22" spans="1:256">
      <c r="C22" s="3"/>
      <c r="D22" s="3"/>
      <c r="E22" s="3"/>
      <c r="F22" s="4"/>
      <c r="G22" s="4"/>
      <c r="I22" s="4"/>
    </row>
    <row r="23" spans="1:256">
      <c r="C23" s="3"/>
      <c r="D23" s="3"/>
      <c r="E23" s="3"/>
      <c r="F23" s="4"/>
      <c r="G23" s="4"/>
      <c r="I23" s="4"/>
    </row>
    <row r="24" spans="1:256">
      <c r="C24" s="3"/>
      <c r="D24" s="3"/>
      <c r="E24" s="3"/>
      <c r="F24" s="4"/>
      <c r="G24" s="4"/>
      <c r="I24" s="4"/>
    </row>
    <row r="25" spans="1:256">
      <c r="A25" s="17"/>
      <c r="C25" s="3"/>
      <c r="D25" s="3"/>
      <c r="E25" s="3"/>
      <c r="F25" s="4"/>
      <c r="G25" s="4"/>
      <c r="I25" s="4"/>
    </row>
    <row r="26" spans="1:256">
      <c r="C26" s="3"/>
      <c r="D26" s="3"/>
      <c r="E26" s="3"/>
      <c r="F26" s="4"/>
      <c r="G26" s="4"/>
      <c r="I26" s="4"/>
    </row>
    <row r="27" spans="1:256">
      <c r="C27" s="3"/>
      <c r="D27" s="3"/>
      <c r="E27" s="3"/>
      <c r="F27" s="4"/>
      <c r="G27" s="4"/>
      <c r="I27" s="4"/>
    </row>
    <row r="28" spans="1:256">
      <c r="C28" s="3"/>
      <c r="D28" s="3"/>
      <c r="E28" s="3"/>
      <c r="F28" s="4"/>
      <c r="G28" s="4"/>
      <c r="I28" s="4"/>
    </row>
    <row r="29" spans="1:256">
      <c r="C29" s="3"/>
      <c r="D29" s="3"/>
      <c r="E29" s="3"/>
      <c r="F29" s="4"/>
      <c r="G29" s="4"/>
      <c r="I29" s="4"/>
    </row>
    <row r="30" spans="1:256">
      <c r="C30" s="3"/>
      <c r="D30" s="3"/>
      <c r="E30" s="3"/>
      <c r="F30" s="4"/>
      <c r="G30" s="4"/>
      <c r="I30" s="4"/>
    </row>
    <row r="31" spans="1:256">
      <c r="C31" s="3"/>
      <c r="D31" s="3"/>
      <c r="E31" s="3"/>
      <c r="F31" s="4"/>
      <c r="G31" s="4"/>
      <c r="I31" s="4"/>
    </row>
    <row r="32" spans="1:256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  <row r="8175" spans="3:9">
      <c r="C8175" s="3"/>
      <c r="D8175" s="3"/>
      <c r="E8175" s="3"/>
      <c r="F8175" s="4"/>
      <c r="G8175" s="4"/>
      <c r="I8175" s="4"/>
    </row>
    <row r="8176" spans="3:9">
      <c r="C8176" s="3"/>
      <c r="D8176" s="3"/>
      <c r="E8176" s="3"/>
      <c r="F8176" s="4"/>
      <c r="G8176" s="4"/>
      <c r="I8176" s="4"/>
    </row>
    <row r="8177" spans="3:9">
      <c r="C8177" s="3"/>
      <c r="D8177" s="3"/>
      <c r="E8177" s="3"/>
      <c r="F8177" s="4"/>
      <c r="G8177" s="4"/>
      <c r="I8177" s="4"/>
    </row>
    <row r="8178" spans="3:9">
      <c r="C8178" s="3"/>
      <c r="D8178" s="3"/>
      <c r="E8178" s="3"/>
      <c r="F8178" s="4"/>
      <c r="G8178" s="4"/>
      <c r="I8178" s="4"/>
    </row>
    <row r="8179" spans="3:9">
      <c r="C8179" s="3"/>
      <c r="D8179" s="3"/>
      <c r="E8179" s="3"/>
      <c r="F8179" s="4"/>
      <c r="G8179" s="4"/>
      <c r="I8179" s="4"/>
    </row>
    <row r="8180" spans="3:9">
      <c r="C8180" s="3"/>
      <c r="D8180" s="3"/>
      <c r="E8180" s="3"/>
      <c r="F8180" s="4"/>
      <c r="G8180" s="4"/>
      <c r="I8180" s="4"/>
    </row>
    <row r="8181" spans="3:9">
      <c r="C8181" s="3"/>
      <c r="D8181" s="3"/>
      <c r="E8181" s="3"/>
      <c r="F8181" s="4"/>
      <c r="G8181" s="4"/>
      <c r="I8181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2009-05-29T13:00:06Z</cp:lastPrinted>
  <dcterms:created xsi:type="dcterms:W3CDTF">2007-08-31T13:47:09Z</dcterms:created>
  <dcterms:modified xsi:type="dcterms:W3CDTF">2009-05-29T13:00:17Z</dcterms:modified>
</cp:coreProperties>
</file>