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8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<sst xmlns="http://schemas.openxmlformats.org/spreadsheetml/2006/main" count="31" uniqueCount="30">
  <si>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</si>
  <si>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</si>
  <si>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</si>
  <si>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</si>
  <si>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</si>
  <si>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</si>
  <si>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</si>
  <si>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</si>
  <si>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</si>
  <si>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</si>
  <si>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</si>
  <si>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</si>
  <si>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</si>
  <si>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</si>
  <si>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</si>
  <si>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</si>
  <si>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</si>
  <si>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</si>
  <si>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</si>
  <si>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</si>
  <si>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</si>
  <si>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</si>
  <si>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</si>
  <si>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</si>
  <si>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</si>
  <si>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</si>
  <si>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</si>
  <si>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x</t>
  </si>
  <si>
    <t>Encounter for 2010</t>
  </si>
  <si>
    <t>Encounter for 2009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</si>
</sst>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topLeftCell="B1" zoomScale="87" workbookViewId="0">
      <selection activeCell="J17" sqref="J17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25</v>
      </c>
    </row>
    <row r="2" spans="1:256" ht="15.6">
      <c r="A2" s="18">
        <v>40147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27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0</v>
      </c>
      <c r="I7" s="13">
        <f>SUM(H7/H19)</f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22</v>
      </c>
      <c r="B8" s="11"/>
      <c r="C8" s="12">
        <v>3692650</v>
      </c>
      <c r="D8" s="12">
        <v>-1000000</v>
      </c>
      <c r="E8" s="12">
        <f t="shared" si="0"/>
        <v>2692650</v>
      </c>
      <c r="F8" s="13">
        <f>SUM(E9/E19)</f>
        <v>0</v>
      </c>
      <c r="G8" s="13"/>
      <c r="H8" s="11">
        <f>44-1</f>
        <v>43</v>
      </c>
      <c r="I8" s="13">
        <f>SUM(H8/H19)</f>
        <v>0.13738019169329074</v>
      </c>
      <c r="J8" s="11" t="s">
        <v>28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0</v>
      </c>
      <c r="D9" s="12"/>
      <c r="E9" s="12">
        <f t="shared" si="0"/>
        <v>0</v>
      </c>
      <c r="F9" s="13">
        <f>SUM(E9/E19)</f>
        <v>0</v>
      </c>
      <c r="G9" s="13"/>
      <c r="H9" s="11">
        <v>0</v>
      </c>
      <c r="I9" s="13">
        <f>SUM(H9/H19)</f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23</v>
      </c>
      <c r="B10" s="11"/>
      <c r="C10" s="12">
        <v>3795000</v>
      </c>
      <c r="D10" s="12"/>
      <c r="E10" s="12">
        <f t="shared" si="0"/>
        <v>3795000</v>
      </c>
      <c r="F10" s="13">
        <f>SUM(E9)/E19</f>
        <v>0</v>
      </c>
      <c r="G10" s="13"/>
      <c r="H10" s="11">
        <v>41</v>
      </c>
      <c r="I10" s="13">
        <f>SUM(H10)/H19</f>
        <v>0.13099041533546327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0</v>
      </c>
      <c r="D11" s="12"/>
      <c r="E11" s="12">
        <f t="shared" si="0"/>
        <v>0</v>
      </c>
      <c r="F11" s="13">
        <f>SUM(E11/E19)</f>
        <v>0</v>
      </c>
      <c r="G11" s="13"/>
      <c r="H11" s="11">
        <v>0</v>
      </c>
      <c r="I11" s="13">
        <f>SUM(H11/H19)</f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26</v>
      </c>
      <c r="B12" s="11"/>
      <c r="C12" s="12">
        <v>1802500</v>
      </c>
      <c r="D12" s="12"/>
      <c r="E12" s="12">
        <f t="shared" si="0"/>
        <v>1802500</v>
      </c>
      <c r="F12" s="13">
        <v>0</v>
      </c>
      <c r="G12" s="13"/>
      <c r="H12" s="11">
        <v>110</v>
      </c>
      <c r="I12" s="13">
        <f>SUM(H12)/H19</f>
        <v>0.3514376996805112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175000</v>
      </c>
      <c r="D13" s="12"/>
      <c r="E13" s="12">
        <f t="shared" si="0"/>
        <v>175000</v>
      </c>
      <c r="F13" s="13">
        <f>SUM(E13/E19)</f>
        <v>8.6688766522878893E-3</v>
      </c>
      <c r="G13" s="13"/>
      <c r="H13" s="11">
        <v>2</v>
      </c>
      <c r="I13" s="13">
        <f>SUM(H13/H19)</f>
        <v>6.3897763578274758E-3</v>
      </c>
      <c r="J13" s="11" t="s">
        <v>29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16</v>
      </c>
      <c r="B14" s="11"/>
      <c r="C14" s="12">
        <v>2475000</v>
      </c>
      <c r="D14" s="12">
        <v>-2000000</v>
      </c>
      <c r="E14" s="12">
        <f t="shared" si="0"/>
        <v>475000</v>
      </c>
      <c r="F14" s="13">
        <f>SUM(E14/E19)</f>
        <v>2.3529808056209987E-2</v>
      </c>
      <c r="G14" s="13"/>
      <c r="H14" s="11">
        <f>3-1</f>
        <v>2</v>
      </c>
      <c r="I14" s="13">
        <f>SUM(H14/H19)</f>
        <v>6.3897763578274758E-3</v>
      </c>
      <c r="J14" s="11" t="s">
        <v>21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24</v>
      </c>
      <c r="B15" s="11"/>
      <c r="C15" s="12">
        <v>5779510</v>
      </c>
      <c r="D15" s="12"/>
      <c r="E15" s="12">
        <f t="shared" si="0"/>
        <v>5779510</v>
      </c>
      <c r="F15" s="13">
        <f>SUM(E15)/E19</f>
        <v>0.2862963388609393</v>
      </c>
      <c r="G15" s="13"/>
      <c r="H15" s="11">
        <v>80</v>
      </c>
      <c r="I15" s="13">
        <f>SUM(H15)/H19</f>
        <v>0.25559105431309903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17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0</v>
      </c>
      <c r="I16" s="13">
        <f>SUM(H16/H19)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18</v>
      </c>
      <c r="B17" s="11"/>
      <c r="C17" s="12">
        <v>5467500</v>
      </c>
      <c r="D17" s="12"/>
      <c r="E17" s="12">
        <f t="shared" si="0"/>
        <v>5467500</v>
      </c>
      <c r="F17" s="13">
        <f>SUM(E17/E19)</f>
        <v>0.27084047483648022</v>
      </c>
      <c r="G17" s="13"/>
      <c r="H17" s="11">
        <v>35</v>
      </c>
      <c r="I17" s="13">
        <f>SUM(H17/H19)</f>
        <v>0.11182108626198083</v>
      </c>
      <c r="J17" s="11" t="s">
        <v>20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19</v>
      </c>
      <c r="B18" s="11"/>
      <c r="C18" s="14">
        <v>0</v>
      </c>
      <c r="D18" s="14"/>
      <c r="E18" s="14">
        <f t="shared" si="0"/>
        <v>0</v>
      </c>
      <c r="F18" s="13">
        <f>SUM(E18/E19)</f>
        <v>0</v>
      </c>
      <c r="G18" s="13"/>
      <c r="H18" s="15">
        <v>0</v>
      </c>
      <c r="I18" s="16">
        <f>SUM(H18/H19)</f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23187160</v>
      </c>
      <c r="D19" s="12">
        <f>SUM(D7:D18)</f>
        <v>-3000000</v>
      </c>
      <c r="E19" s="20">
        <f>SUM(E7:E18)</f>
        <v>20187160</v>
      </c>
      <c r="F19" s="13">
        <f>SUM(F7:F18)</f>
        <v>0.58933549840591737</v>
      </c>
      <c r="G19" s="13"/>
      <c r="H19" s="11">
        <f>SUM(H7:H18)</f>
        <v>313</v>
      </c>
      <c r="I19" s="13">
        <f>SUM(I7:I18)</f>
        <v>1</v>
      </c>
      <c r="J19" s="14">
        <f>SUM(C19+D19)</f>
        <v>20187160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2009-10-30T13:49:09Z</cp:lastPrinted>
  <dcterms:created xsi:type="dcterms:W3CDTF">2007-08-31T13:47:09Z</dcterms:created>
  <dcterms:modified xsi:type="dcterms:W3CDTF">2009-11-30T15:13:04Z</dcterms:modified>
</cp:coreProperties>
</file>