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40" i="1"/>
  <c r="F20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3" l="1"/>
  <c r="F32"/>
  <c r="D22"/>
  <c r="R21"/>
  <c r="J24"/>
  <c r="H24"/>
  <c r="R20"/>
  <c r="D9"/>
  <c r="R9" s="1"/>
  <c r="D23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<sst xmlns="http://schemas.openxmlformats.org/spreadsheetml/2006/main" count="74" uniqueCount="56">
  <si>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</si>
  <si>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</si>
  <si>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</si>
  <si>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</si>
  <si>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</si>
  <si>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</si>
  <si>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</si>
  <si>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</si>
  <si>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</si>
  <si>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</si>
  <si>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</si>
  <si>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</si>
  <si>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</si>
  <si>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</si>
  <si>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</si>
  <si>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</si>
  <si>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</si>
  <si>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</si>
  <si>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</si>
  <si>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</si>
  <si>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</si>
  <si>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</si>
  <si>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</si>
  <si>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</si>
  <si>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</si>
  <si>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</si>
  <si>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</si>
  <si>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</si>
  <si>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</si>
  <si>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</si>
  <si>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</si>
  <si>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</si>
  <si>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</si>
  <si>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</si>
  <si>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</si>
  <si>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</si>
  <si>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</si>
  <si>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</si>
  <si>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</si>
  <si>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</si>
  <si>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</si>
  <si>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</si>
  <si>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</si>
  <si>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</si>
  <si>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</si>
  <si>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</si>
  <si>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</si>
  <si>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</si>
  <si>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</si>
  <si>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</si>
  <si>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</si>
  <si>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</si>
  <si>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</si>
  <si>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</si>
  <si>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</si>
  <si>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 xml:space="preserve">     Actual Year to Date rate of return (2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</si>
</sst>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19" zoomScale="87" zoomScaleNormal="87" workbookViewId="0">
      <selection activeCell="F48" sqref="F48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40237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2010</v>
      </c>
      <c r="G4" s="15"/>
      <c r="H4" s="14">
        <v>2011</v>
      </c>
      <c r="I4" s="15"/>
      <c r="J4" s="14">
        <v>2012</v>
      </c>
      <c r="K4" s="12"/>
      <c r="L4" s="14">
        <v>2013</v>
      </c>
      <c r="M4" s="12"/>
      <c r="N4" s="14">
        <v>2014</v>
      </c>
      <c r="O4" s="12"/>
      <c r="P4" s="14">
        <v>2015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9322500</v>
      </c>
      <c r="E6" s="19"/>
      <c r="F6" s="20">
        <v>9322500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0</v>
      </c>
      <c r="E8" s="5"/>
      <c r="F8" s="20">
        <v>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9322500</v>
      </c>
      <c r="E9" s="5"/>
      <c r="F9" s="25">
        <f>SUM(F6:F8)</f>
        <v>9322500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37025000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0.25178933153274813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2010</v>
      </c>
      <c r="G16" s="15"/>
      <c r="H16" s="14">
        <v>2011</v>
      </c>
      <c r="I16" s="15"/>
      <c r="J16" s="14">
        <v>2012</v>
      </c>
      <c r="K16" s="12"/>
      <c r="L16" s="14">
        <v>2013</v>
      </c>
      <c r="M16" s="12"/>
      <c r="N16" s="14">
        <v>2014</v>
      </c>
      <c r="O16" s="12"/>
      <c r="P16" s="14">
        <v>2015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5997500</v>
      </c>
      <c r="E18" s="5"/>
      <c r="F18" s="20">
        <v>5997500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14637350</v>
      </c>
      <c r="E20" s="19"/>
      <c r="F20" s="20">
        <f>15487350-2000000</f>
        <v>13487350</v>
      </c>
      <c r="G20" s="19"/>
      <c r="H20" s="20">
        <v>650000</v>
      </c>
      <c r="I20" s="19"/>
      <c r="J20" s="20">
        <v>250000</v>
      </c>
      <c r="K20" s="19"/>
      <c r="L20" s="20">
        <v>250000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14637350</v>
      </c>
      <c r="E22" s="19"/>
      <c r="F22" s="33">
        <f>SUM(F20:F21)</f>
        <v>13487350</v>
      </c>
      <c r="G22" s="5"/>
      <c r="H22" s="33">
        <f>SUM(H20:H21)</f>
        <v>650000</v>
      </c>
      <c r="I22" s="24"/>
      <c r="J22" s="33">
        <f>SUM(J20:J21)</f>
        <v>250000</v>
      </c>
      <c r="K22" s="5"/>
      <c r="L22" s="33">
        <f>SUM(L20:L21)</f>
        <v>250000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0</v>
      </c>
      <c r="E23" s="5"/>
      <c r="F23" s="20">
        <v>0</v>
      </c>
      <c r="G23" s="5"/>
      <c r="H23" s="20">
        <v>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20634850</v>
      </c>
      <c r="E24" s="5"/>
      <c r="F24" s="25">
        <f>SUM(F18+F22+F23)</f>
        <v>19484850</v>
      </c>
      <c r="G24" s="23"/>
      <c r="H24" s="25">
        <f>SUM(H22+H23)</f>
        <v>650000</v>
      </c>
      <c r="I24" s="23"/>
      <c r="J24" s="25">
        <f>SUM(J22+J23)</f>
        <v>250000</v>
      </c>
      <c r="K24" s="23"/>
      <c r="L24" s="25">
        <f>SUM(L22+L23)</f>
        <v>250000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37025000</v>
      </c>
      <c r="G26" s="23"/>
      <c r="H26" s="71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0.5262619851451722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14637350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D31/39954667</f>
        <v>0.36634894241516264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(+D31+D23)/39954667</f>
        <v>0.36634894241516264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55</v>
      </c>
      <c r="B42" s="5"/>
      <c r="C42" s="5"/>
      <c r="D42" s="5"/>
      <c r="E42" s="19"/>
      <c r="F42" s="59">
        <v>-1.2999999999999999E-2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2010-03-17T18:36:37Z</cp:lastPrinted>
  <dcterms:created xsi:type="dcterms:W3CDTF">2007-07-05T17:08:59Z</dcterms:created>
  <dcterms:modified xsi:type="dcterms:W3CDTF">2010-03-17T18:36:40Z</dcterms:modified>
</cp:coreProperties>
</file>