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A!$A$1:$I$16</definedName>
  </definedNames>
  <calcPr calcId="125725"/>
</workbook>
</file>

<file path=xl/calcChain.xml><?xml version="1.0" encoding="utf-8"?>
<calcChain xmlns="http://schemas.openxmlformats.org/spreadsheetml/2006/main">
  <c r="D13" i="1"/>
  <c r="C13"/>
  <c r="H13"/>
  <c r="E11"/>
  <c r="E7"/>
  <c r="E9" l="1"/>
  <c r="E12"/>
  <c r="E13" s="1"/>
  <c r="E8"/>
  <c r="E10" l="1"/>
  <c r="I11"/>
  <c r="I7" l="1"/>
  <c r="I12"/>
  <c r="I8"/>
  <c r="I9"/>
  <c r="F11"/>
  <c r="J13"/>
  <c r="I10"/>
  <c r="I13" l="1"/>
  <c r="F8"/>
  <c r="F12"/>
  <c r="F9"/>
  <c r="F7"/>
  <c r="F10"/>
  <c r="F13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<sst xmlns="http://schemas.openxmlformats.org/spreadsheetml/2006/main" count="21" uniqueCount="20">
  <si>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</si>
  <si>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</si>
  <si>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>Grant Aging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</si>
  <si>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</si>
  <si>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</si>
  <si>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</si>
  <si>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</si>
  <si>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</si>
  <si>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</si>
  <si>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</si>
  <si>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</si>
  <si>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</si>
  <si>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</si>
  <si>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</si>
  <si>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</si>
  <si>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</si>
  <si>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</si>
  <si>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</si>
  <si>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</si>
  <si>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BRADLEY LEGACY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</si>
</sst>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0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1">
    <xf numFmtId="0" fontId="0" fillId="2" borderId="0"/>
  </cellStyleXfs>
  <cellXfs count="21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5" fontId="9" fillId="2" borderId="0" xfId="0" applyNumberFormat="1" applyFont="1"/>
    <xf numFmtId="0" fontId="5" fillId="2" borderId="0" xfId="0" applyNumberFormat="1" applyFont="1" applyAlignment="1">
      <alignment horizontal="center"/>
    </xf>
    <xf numFmtId="0" fontId="5" fillId="2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75"/>
  <sheetViews>
    <sheetView tabSelected="1" showOutlineSymbols="0" zoomScale="87" workbookViewId="0">
      <selection activeCell="C13" sqref="C13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7" t="s">
        <v>17</v>
      </c>
    </row>
    <row r="2" spans="1:256" ht="15.6">
      <c r="A2" s="16">
        <v>40209</v>
      </c>
      <c r="C2" s="3"/>
      <c r="D2" s="3"/>
      <c r="E2" s="3"/>
      <c r="F2" s="4"/>
      <c r="G2" s="4"/>
      <c r="I2" s="4"/>
      <c r="J2" s="2" t="s">
        <v>1</v>
      </c>
    </row>
    <row r="3" spans="1:256" ht="15.6">
      <c r="A3" s="5" t="s">
        <v>2</v>
      </c>
      <c r="C3" s="3"/>
      <c r="D3" s="3"/>
      <c r="E3" s="3"/>
      <c r="F3" s="4"/>
      <c r="G3" s="4"/>
      <c r="I3" s="4"/>
      <c r="J3" s="2" t="s">
        <v>3</v>
      </c>
    </row>
    <row r="4" spans="1:256" ht="15.6">
      <c r="A4" s="5"/>
      <c r="C4" s="3"/>
      <c r="D4" s="6" t="s">
        <v>4</v>
      </c>
      <c r="E4" s="3"/>
      <c r="F4" s="4"/>
      <c r="G4" s="4"/>
      <c r="I4" s="4"/>
      <c r="J4" s="2" t="s">
        <v>5</v>
      </c>
    </row>
    <row r="5" spans="1:256" ht="15.6">
      <c r="A5" s="5"/>
      <c r="C5" s="3"/>
      <c r="D5" s="6" t="s">
        <v>6</v>
      </c>
      <c r="E5" s="3"/>
      <c r="F5" s="4"/>
      <c r="G5" s="4"/>
      <c r="I5" s="4"/>
    </row>
    <row r="6" spans="1:256" ht="17.399999999999999">
      <c r="A6" s="7"/>
      <c r="B6" s="7"/>
      <c r="C6" s="8" t="s">
        <v>7</v>
      </c>
      <c r="D6" s="8" t="s">
        <v>8</v>
      </c>
      <c r="E6" s="8" t="s">
        <v>9</v>
      </c>
      <c r="F6" s="9" t="s">
        <v>10</v>
      </c>
      <c r="G6" s="9"/>
      <c r="H6" s="10" t="s">
        <v>11</v>
      </c>
      <c r="I6" s="9" t="s">
        <v>10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19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SUM(E7/E13)</f>
        <v>0</v>
      </c>
      <c r="G7" s="13"/>
      <c r="H7" s="11">
        <v>1</v>
      </c>
      <c r="I7" s="13">
        <f>SUM(H7)/H13</f>
        <v>1.2658227848101266E-2</v>
      </c>
      <c r="J7" s="19" t="s">
        <v>13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14</v>
      </c>
      <c r="B8" s="11"/>
      <c r="C8" s="12">
        <v>1995150</v>
      </c>
      <c r="D8" s="12"/>
      <c r="E8" s="12">
        <f t="shared" ref="E8:E11" si="0">SUM(C8+D8)</f>
        <v>1995150</v>
      </c>
      <c r="F8" s="13">
        <f>SUM(E8/E13)</f>
        <v>0.25452075240628408</v>
      </c>
      <c r="G8" s="13"/>
      <c r="H8" s="11">
        <v>18</v>
      </c>
      <c r="I8" s="13">
        <f>SUM(H8/H13)</f>
        <v>0.22784810126582278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15</v>
      </c>
      <c r="B9" s="11"/>
      <c r="C9" s="12">
        <v>1635000</v>
      </c>
      <c r="D9" s="12"/>
      <c r="E9" s="12">
        <f t="shared" si="0"/>
        <v>1635000</v>
      </c>
      <c r="F9" s="13">
        <f>SUM(E9/E13)</f>
        <v>0.20857651313649322</v>
      </c>
      <c r="G9" s="13"/>
      <c r="H9" s="11">
        <v>16</v>
      </c>
      <c r="I9" s="13">
        <f>SUM(H9)/H13</f>
        <v>0.20253164556962025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12</v>
      </c>
      <c r="B10" s="11"/>
      <c r="C10" s="12">
        <v>955000</v>
      </c>
      <c r="D10" s="12"/>
      <c r="E10" s="12">
        <f>SUM(C10+D10)</f>
        <v>955000</v>
      </c>
      <c r="F10" s="13">
        <f>SUM(E10/E13)</f>
        <v>0.12182909482896088</v>
      </c>
      <c r="G10" s="13"/>
      <c r="H10" s="11">
        <v>12</v>
      </c>
      <c r="I10" s="13">
        <f>SUM(H10/H13)</f>
        <v>0.15189873417721519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16</v>
      </c>
      <c r="B11" s="11"/>
      <c r="C11" s="12">
        <v>2953700</v>
      </c>
      <c r="D11" s="12"/>
      <c r="E11" s="12">
        <f t="shared" si="0"/>
        <v>2953700</v>
      </c>
      <c r="F11" s="13">
        <f>SUM(E11/E13)</f>
        <v>0.37680271978670343</v>
      </c>
      <c r="G11" s="13"/>
      <c r="H11" s="11">
        <v>26</v>
      </c>
      <c r="I11" s="13">
        <f>SUM(H11)/H13</f>
        <v>0.32911392405063289</v>
      </c>
      <c r="J11" s="20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18</v>
      </c>
      <c r="B12" s="11"/>
      <c r="C12" s="12">
        <v>300000</v>
      </c>
      <c r="D12" s="12"/>
      <c r="E12" s="12">
        <f>SUM(C12+D12)</f>
        <v>300000</v>
      </c>
      <c r="F12" s="13">
        <f>SUM(E12/E13)</f>
        <v>3.8270919841558393E-2</v>
      </c>
      <c r="G12" s="13"/>
      <c r="H12" s="11">
        <v>6</v>
      </c>
      <c r="I12" s="13">
        <f>SUM(H12)/H13</f>
        <v>7.5949367088607597E-2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.6">
      <c r="A13" s="11"/>
      <c r="B13" s="11"/>
      <c r="C13" s="12">
        <f>SUM(C7:C12)</f>
        <v>9838850</v>
      </c>
      <c r="D13" s="12">
        <f>SUM(D7:D12)</f>
        <v>-2000000</v>
      </c>
      <c r="E13" s="18">
        <f>SUM(E7:E12)</f>
        <v>7838850</v>
      </c>
      <c r="F13" s="13">
        <f>SUM(F7:F12)</f>
        <v>1</v>
      </c>
      <c r="G13" s="13"/>
      <c r="H13" s="11">
        <f>SUM(H7:H12)</f>
        <v>79</v>
      </c>
      <c r="I13" s="13">
        <f>SUM(I7:I12)</f>
        <v>1</v>
      </c>
      <c r="J13" s="14">
        <f>SUM(C13+D13)</f>
        <v>7838850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>
      <c r="C14" s="3"/>
      <c r="D14" s="3"/>
      <c r="E14" s="3"/>
      <c r="F14" s="4"/>
      <c r="G14" s="4"/>
      <c r="I14" s="4"/>
    </row>
    <row r="15" spans="1:256">
      <c r="C15" s="3"/>
      <c r="D15" s="3"/>
      <c r="E15" s="3"/>
      <c r="F15" s="4"/>
      <c r="G15" s="4"/>
      <c r="I15" s="4"/>
    </row>
    <row r="16" spans="1:256">
      <c r="C16" s="3"/>
      <c r="D16" s="3"/>
      <c r="E16" s="3"/>
      <c r="F16" s="4"/>
      <c r="G16" s="4"/>
      <c r="I16" s="4"/>
    </row>
    <row r="17" spans="1:9"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A19" s="15"/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2010-02-25T20:06:33Z</cp:lastPrinted>
  <dcterms:created xsi:type="dcterms:W3CDTF">2007-08-31T13:47:09Z</dcterms:created>
  <dcterms:modified xsi:type="dcterms:W3CDTF">2010-02-25T20:06:38Z</dcterms:modified>
</cp:coreProperties>
</file>