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A!$A$1:$I$16</definedName>
  </definedNames>
  <calcPr calcId="125725"/>
</workbook>
</file>

<file path=xl/calcChain.xml><?xml version="1.0" encoding="utf-8"?>
<calcChain xmlns="http://schemas.openxmlformats.org/spreadsheetml/2006/main">
  <c r="E14" i="1"/>
  <c r="C14"/>
  <c r="D13"/>
  <c r="C13"/>
  <c r="C15" s="1"/>
  <c r="H13"/>
  <c r="E11"/>
  <c r="E7"/>
  <c r="E9" l="1"/>
  <c r="E12"/>
  <c r="E8"/>
  <c r="E10" l="1"/>
  <c r="E13" s="1"/>
  <c r="E15" s="1"/>
  <c r="I11"/>
  <c r="I7" l="1"/>
  <c r="I12"/>
  <c r="I8"/>
  <c r="I9"/>
  <c r="F11"/>
  <c r="J13"/>
  <c r="I10"/>
  <c r="I13" l="1"/>
  <c r="F8"/>
  <c r="F12"/>
  <c r="F9"/>
  <c r="F7"/>
  <c r="F10"/>
  <c r="F13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<sst xmlns="http://schemas.openxmlformats.org/spreadsheetml/2006/main" count="21" uniqueCount="20">
  <si>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</si>
  <si>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</si>
  <si>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</si>
  <si>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</si>
  <si>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</si>
  <si>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</si>
  <si>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</si>
  <si>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</si>
  <si>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</si>
  <si>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</si>
  <si>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</si>
  <si>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</si>
  <si>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</si>
  <si>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</si>
  <si>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</si>
  <si>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</si>
  <si>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</si>
  <si>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</si>
  <si>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</si>
  <si>
    <t>Bradley Fellows Pending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</si>
</sst>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1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5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5" fontId="10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75"/>
  <sheetViews>
    <sheetView tabSelected="1" showOutlineSymbols="0" zoomScale="87" workbookViewId="0">
      <selection activeCell="E15" sqref="E15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.6">
      <c r="A2" s="16">
        <v>40390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/>
      <c r="C3" s="3"/>
      <c r="D3" s="3"/>
      <c r="E3" s="3"/>
      <c r="F3" s="4"/>
      <c r="G3" s="4"/>
      <c r="I3" s="4"/>
      <c r="J3" s="2" t="s">
        <v>2</v>
      </c>
    </row>
    <row r="4" spans="1:256" ht="15.6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6">
      <c r="A5" s="5"/>
      <c r="C5" s="3"/>
      <c r="D5" s="6" t="s">
        <v>5</v>
      </c>
      <c r="E5" s="3"/>
      <c r="F5" s="4"/>
      <c r="G5" s="4"/>
      <c r="I5" s="4"/>
    </row>
    <row r="6" spans="1:256" ht="17.399999999999999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SUM(E7/E13)</f>
        <v>0</v>
      </c>
      <c r="G7" s="13"/>
      <c r="H7" s="11">
        <v>1</v>
      </c>
      <c r="I7" s="13">
        <f>SUM(H7)/H13</f>
        <v>5.7471264367816091E-3</v>
      </c>
      <c r="J7" s="18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1366000</v>
      </c>
      <c r="D8" s="12"/>
      <c r="E8" s="12">
        <f t="shared" ref="E8:E11" si="0">SUM(C8+D8)</f>
        <v>1366000</v>
      </c>
      <c r="F8" s="13">
        <f>SUM(E8/E13)</f>
        <v>0.12150376474878696</v>
      </c>
      <c r="G8" s="13">
        <v>0.33</v>
      </c>
      <c r="H8" s="11">
        <v>20</v>
      </c>
      <c r="I8" s="13">
        <f>SUM(H8/H13)</f>
        <v>0.11494252873563218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1856250</v>
      </c>
      <c r="D9" s="12"/>
      <c r="E9" s="12">
        <f t="shared" si="0"/>
        <v>1856250</v>
      </c>
      <c r="F9" s="13">
        <f>SUM(E9/E13)</f>
        <v>0.16511080769761038</v>
      </c>
      <c r="G9" s="13"/>
      <c r="H9" s="11">
        <v>23</v>
      </c>
      <c r="I9" s="13">
        <f>SUM(H9)/H13</f>
        <v>0.13218390804597702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4210000</v>
      </c>
      <c r="D10" s="12"/>
      <c r="E10" s="12">
        <f>SUM(C10+D10)</f>
        <v>4210000</v>
      </c>
      <c r="F10" s="13">
        <f>SUM(E10/E13)</f>
        <v>0.37447353557276214</v>
      </c>
      <c r="G10" s="13"/>
      <c r="H10" s="11">
        <v>16</v>
      </c>
      <c r="I10" s="13">
        <f>SUM(H10/H13)</f>
        <v>9.1954022988505746E-2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2083700</v>
      </c>
      <c r="D11" s="12"/>
      <c r="E11" s="12">
        <f t="shared" si="0"/>
        <v>2083700</v>
      </c>
      <c r="F11" s="13">
        <f>SUM(E11/E13)</f>
        <v>0.18534216296269942</v>
      </c>
      <c r="G11" s="13"/>
      <c r="H11" s="11">
        <v>21</v>
      </c>
      <c r="I11" s="13">
        <f>SUM(H11)/H13</f>
        <v>0.1206896551724138</v>
      </c>
      <c r="J11" s="19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17</v>
      </c>
      <c r="B12" s="11"/>
      <c r="C12" s="12">
        <v>1726500</v>
      </c>
      <c r="D12" s="12"/>
      <c r="E12" s="12">
        <f>SUM(C12+D12)</f>
        <v>1726500</v>
      </c>
      <c r="F12" s="13">
        <f>SUM(E12/E13)</f>
        <v>0.15356972901814106</v>
      </c>
      <c r="G12" s="13"/>
      <c r="H12" s="11">
        <v>93</v>
      </c>
      <c r="I12" s="13">
        <f>SUM(H12)/H13</f>
        <v>0.53448275862068961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.6">
      <c r="A13" s="11"/>
      <c r="B13" s="11"/>
      <c r="C13" s="20">
        <f>SUM(C7:C12)</f>
        <v>13242450</v>
      </c>
      <c r="D13" s="20">
        <f>SUM(D7:D12)</f>
        <v>-2000000</v>
      </c>
      <c r="E13" s="21">
        <f>SUM(E7:E12)</f>
        <v>11242450</v>
      </c>
      <c r="F13" s="22">
        <f>SUM(F7:F12)</f>
        <v>1</v>
      </c>
      <c r="G13" s="13"/>
      <c r="H13" s="23">
        <f>SUM(H7:H12)</f>
        <v>174</v>
      </c>
      <c r="I13" s="22">
        <f>SUM(I7:I12)</f>
        <v>1</v>
      </c>
      <c r="J13" s="14">
        <f>SUM(C13+D13)</f>
        <v>11242450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19</v>
      </c>
      <c r="C14" s="24">
        <f>-425000</f>
        <v>-425000</v>
      </c>
      <c r="D14" s="3"/>
      <c r="E14" s="24">
        <f>-425000</f>
        <v>-425000</v>
      </c>
      <c r="F14" s="4"/>
      <c r="G14" s="4"/>
      <c r="I14" s="4"/>
      <c r="J14" s="24"/>
    </row>
    <row r="15" spans="1:256">
      <c r="C15" s="3">
        <f>SUM(C13:C14)</f>
        <v>12817450</v>
      </c>
      <c r="D15" s="3"/>
      <c r="E15" s="3">
        <f>SUM(E13:E14)</f>
        <v>10817450</v>
      </c>
      <c r="F15" s="4"/>
      <c r="G15" s="4"/>
      <c r="I15" s="4"/>
      <c r="J15" s="3"/>
    </row>
    <row r="16" spans="1:256">
      <c r="C16" s="3"/>
      <c r="D16" s="3"/>
      <c r="E16" s="3"/>
      <c r="F16" s="4"/>
      <c r="G16" s="4"/>
      <c r="I16" s="4"/>
    </row>
    <row r="17" spans="1:9"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A19" s="15"/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2010-09-07T18:12:54Z</cp:lastPrinted>
  <dcterms:created xsi:type="dcterms:W3CDTF">2007-08-31T13:47:09Z</dcterms:created>
  <dcterms:modified xsi:type="dcterms:W3CDTF">2010-09-07T18:12:59Z</dcterms:modified>
</cp:coreProperties>
</file>