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F21" i="1"/>
  <c r="F20"/>
  <c r="F40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<sst xmlns="http://schemas.openxmlformats.org/spreadsheetml/2006/main" count="74" uniqueCount="57">
  <si>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</si>
  <si>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</si>
  <si>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</si>
  <si>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</si>
  <si>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</si>
  <si>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</si>
  <si>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</si>
  <si>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</si>
  <si>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</si>
  <si>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</si>
  <si>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</si>
  <si>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</si>
  <si>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</si>
  <si>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</si>
  <si>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</si>
  <si>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</si>
  <si>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</si>
  <si>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</si>
  <si>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</si>
  <si>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</si>
  <si>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</si>
  <si>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</si>
  <si>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</si>
  <si>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</si>
  <si>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</si>
  <si>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</si>
  <si>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</si>
  <si>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</si>
  <si>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</si>
  <si>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</si>
  <si>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</si>
  <si>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</si>
  <si>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</si>
  <si>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</si>
  <si>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</si>
  <si>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</si>
  <si>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</si>
  <si>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</si>
  <si>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</si>
  <si>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</si>
  <si>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</si>
  <si>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</si>
  <si>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</si>
  <si>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</si>
  <si>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</si>
  <si>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</si>
  <si>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</si>
  <si>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</si>
  <si>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</si>
  <si>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</si>
  <si>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</si>
  <si>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</si>
  <si>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</si>
  <si>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</si>
  <si>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</si>
  <si>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</si>
  <si>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(6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</si>
</sst>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A13" zoomScale="87" zoomScaleNormal="87" workbookViewId="0">
      <selection activeCell="F43" sqref="F43"/>
    </sheetView>
  </sheetViews>
  <sheetFormatPr defaultColWidth="8.81640625" defaultRowHeight="15"/>
  <cols>
    <col min="1" max="1" width="10.81640625" style="2" customWidth="1"/>
    <col min="2" max="2" width="11.26953125" style="2" customWidth="1"/>
    <col min="3" max="3" width="19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90625" style="2" customWidth="1"/>
    <col min="8" max="8" width="12.81640625" style="2" customWidth="1"/>
    <col min="9" max="9" width="3.81640625" style="2" customWidth="1"/>
    <col min="10" max="10" width="10.179687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08984375" style="2" customWidth="1"/>
    <col min="15" max="15" width="3.81640625" style="2" customWidth="1"/>
    <col min="16" max="16" width="10.9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69">
        <v>40724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 ht="15.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2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2" customHeight="1">
      <c r="A6" s="4" t="s">
        <v>6</v>
      </c>
      <c r="B6" s="4"/>
      <c r="C6" s="4"/>
      <c r="D6" s="17">
        <f>F6</f>
        <v>15295500</v>
      </c>
      <c r="E6" s="18"/>
      <c r="F6" s="19">
        <v>15295500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2" customHeight="1">
      <c r="A7" s="4" t="s">
        <v>9</v>
      </c>
      <c r="B7" s="4"/>
      <c r="C7" s="23"/>
      <c r="D7" s="17">
        <f>F7</f>
        <v>2790000</v>
      </c>
      <c r="E7" s="4"/>
      <c r="F7" s="19">
        <v>2790000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2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2" customHeight="1">
      <c r="A9" s="4" t="s">
        <v>10</v>
      </c>
      <c r="B9" s="4"/>
      <c r="C9" s="4"/>
      <c r="D9" s="24">
        <f>SUM(D6:D8)</f>
        <v>18085500</v>
      </c>
      <c r="E9" s="4"/>
      <c r="F9" s="24">
        <f>SUM(F6:F8)</f>
        <v>18085500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6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6" thickBot="1">
      <c r="A13" s="4"/>
      <c r="B13" s="4"/>
      <c r="C13" s="4"/>
      <c r="D13" s="17"/>
      <c r="E13" s="4"/>
      <c r="F13" s="38">
        <f>F9/F11</f>
        <v>0.54408844765342956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6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95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15349300</v>
      </c>
      <c r="E18" s="4"/>
      <c r="F18" s="19">
        <v>15349300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7824750</v>
      </c>
      <c r="E20" s="18"/>
      <c r="F20" s="19">
        <f>8187250-1125000</f>
        <v>7062250</v>
      </c>
      <c r="G20" s="18"/>
      <c r="H20" s="19">
        <v>762500</v>
      </c>
      <c r="I20" s="18"/>
      <c r="J20" s="19">
        <v>0</v>
      </c>
      <c r="K20" s="18"/>
      <c r="L20" s="19"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2790000</v>
      </c>
      <c r="E21" s="19"/>
      <c r="F21" s="19">
        <f>2790000-225000</f>
        <v>2565000</v>
      </c>
      <c r="G21" s="18"/>
      <c r="H21" s="19">
        <v>225000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10614750</v>
      </c>
      <c r="E22" s="18"/>
      <c r="F22" s="32">
        <f>SUM(F20:F21)</f>
        <v>9627250</v>
      </c>
      <c r="G22" s="4"/>
      <c r="H22" s="32">
        <f>SUM(H20:H21)</f>
        <v>987500</v>
      </c>
      <c r="I22" s="23"/>
      <c r="J22" s="32">
        <f>SUM(J20:J21)</f>
        <v>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6" thickBot="1">
      <c r="A24" s="4" t="s">
        <v>24</v>
      </c>
      <c r="B24" s="4"/>
      <c r="C24" s="4"/>
      <c r="D24" s="24">
        <f>SUM(D18+D22+D23)</f>
        <v>25964050</v>
      </c>
      <c r="E24" s="4"/>
      <c r="F24" s="24">
        <f>SUM(F18+F22+F23)</f>
        <v>24976550</v>
      </c>
      <c r="G24" s="22"/>
      <c r="H24" s="24">
        <f>SUM(H22+H23)</f>
        <v>987500</v>
      </c>
      <c r="I24" s="22"/>
      <c r="J24" s="24">
        <f>SUM(J22+J23)</f>
        <v>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6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6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2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0.75140042117930206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7824750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0.19715988474206619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0.19715988474206619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5.8999999999999997E-2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2011-06-17T15:55:31Z</cp:lastPrinted>
  <dcterms:created xsi:type="dcterms:W3CDTF">2007-07-05T17:08:59Z</dcterms:created>
  <dcterms:modified xsi:type="dcterms:W3CDTF">2011-07-22T19:08:43Z</dcterms:modified>
</cp:coreProperties>
</file>