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A!$A$1:$Q$44</definedName>
  </definedNames>
  <calcPr calcId="145621"/>
</workbook>
</file>

<file path=xl/calcChain.xml><?xml version="1.0" encoding="utf-8"?>
<calcChain xmlns="http://schemas.openxmlformats.org/spreadsheetml/2006/main">
  <c r="F21" i="1" l="1"/>
  <c r="F20" i="1" l="1"/>
  <c r="F40" i="1" l="1"/>
  <c r="D8" i="1" l="1"/>
  <c r="D6" i="1" l="1"/>
  <c r="R6" i="1" s="1"/>
  <c r="D7" i="1"/>
  <c r="R7" i="1" s="1"/>
  <c r="F9" i="1"/>
  <c r="F13" i="1" s="1"/>
  <c r="H9" i="1"/>
  <c r="J9" i="1"/>
  <c r="L9" i="1"/>
  <c r="N9" i="1"/>
  <c r="P9" i="1"/>
  <c r="D18" i="1"/>
  <c r="J22" i="1"/>
  <c r="D21" i="1"/>
  <c r="H22" i="1"/>
  <c r="L22" i="1"/>
  <c r="L24" i="1" s="1"/>
  <c r="N22" i="1"/>
  <c r="N24" i="1" s="1"/>
  <c r="P22" i="1"/>
  <c r="P24" i="1" s="1"/>
  <c r="D31" i="1"/>
  <c r="F32" i="1" s="1"/>
  <c r="D22" i="1" l="1"/>
  <c r="R21" i="1"/>
  <c r="J24" i="1"/>
  <c r="H24" i="1"/>
  <c r="R20" i="1"/>
  <c r="D9" i="1"/>
  <c r="R9" i="1" s="1"/>
  <c r="D23" i="1"/>
  <c r="F33" i="1" s="1"/>
  <c r="R8" i="1"/>
  <c r="F22" i="1"/>
  <c r="F24" i="1" s="1"/>
  <c r="F28" i="1" s="1"/>
  <c r="R23" i="1" l="1"/>
  <c r="D24" i="1"/>
  <c r="R24" i="1" s="1"/>
  <c r="R22" i="1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<sst xmlns="http://schemas.openxmlformats.org/spreadsheetml/2006/main" count="74" uniqueCount="57">
  <si>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</si>
  <si>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</si>
  <si>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</si>
  <si>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</si>
  <si>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</si>
  <si>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</si>
  <si>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</si>
  <si>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</si>
  <si>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</si>
  <si>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</si>
  <si>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</si>
  <si>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</si>
  <si>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</si>
  <si>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</si>
  <si>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</si>
  <si>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</si>
  <si>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</si>
  <si>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</si>
  <si>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</si>
  <si>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</si>
  <si>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</si>
  <si>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</si>
  <si>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</si>
  <si>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</si>
  <si>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</si>
  <si>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</si>
  <si>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</si>
  <si>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</si>
  <si>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</si>
  <si>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</si>
  <si>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</si>
  <si>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</si>
  <si>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</si>
  <si>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</si>
  <si>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</si>
  <si>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</si>
  <si>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</si>
  <si>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</si>
  <si>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</si>
  <si>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</si>
  <si>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</si>
  <si>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</si>
  <si>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</si>
  <si>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</si>
  <si>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</si>
  <si>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</si>
  <si>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</si>
  <si>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</si>
  <si>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</si>
  <si>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</si>
  <si>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</si>
  <si>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</si>
  <si>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</si>
  <si>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</si>
  <si>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</si>
  <si>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</si>
  <si>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(9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</si>
</sst>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abSelected="1" showOutlineSymbols="0" zoomScale="87" zoomScaleNormal="87" workbookViewId="0">
      <selection activeCell="F43" sqref="F43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40816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20266964</v>
      </c>
      <c r="E6" s="18"/>
      <c r="F6" s="19">
        <v>20266964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7003720</v>
      </c>
      <c r="E7" s="4"/>
      <c r="F7" s="19">
        <v>7003720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10</v>
      </c>
      <c r="B9" s="4"/>
      <c r="C9" s="4"/>
      <c r="D9" s="24">
        <f>SUM(D6:D8)</f>
        <v>27270684</v>
      </c>
      <c r="E9" s="4"/>
      <c r="F9" s="24">
        <f>SUM(F6:F8)</f>
        <v>27270684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Bot="1">
      <c r="A13" s="4"/>
      <c r="B13" s="4"/>
      <c r="C13" s="4"/>
      <c r="D13" s="17"/>
      <c r="E13" s="4"/>
      <c r="F13" s="38">
        <f>F9/F11</f>
        <v>0.82041768953068595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899999999999999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23268272</v>
      </c>
      <c r="E18" s="4"/>
      <c r="F18" s="19">
        <v>23268272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4876972</v>
      </c>
      <c r="E20" s="18"/>
      <c r="F20" s="19">
        <f>5489528-2000000-225056</f>
        <v>3264472</v>
      </c>
      <c r="G20" s="18"/>
      <c r="H20" s="19">
        <v>1362500</v>
      </c>
      <c r="I20" s="18"/>
      <c r="J20" s="19">
        <v>150000</v>
      </c>
      <c r="K20" s="18"/>
      <c r="L20" s="19">
        <v>100000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7003720</v>
      </c>
      <c r="E21" s="19"/>
      <c r="F21" s="19">
        <f>15000+3157500+65000</f>
        <v>3237500</v>
      </c>
      <c r="G21" s="18"/>
      <c r="H21" s="19">
        <v>3703720</v>
      </c>
      <c r="I21" s="18"/>
      <c r="J21" s="17">
        <v>62500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11880692</v>
      </c>
      <c r="E22" s="18"/>
      <c r="F22" s="32">
        <f>SUM(F20:F21)</f>
        <v>6501972</v>
      </c>
      <c r="G22" s="4"/>
      <c r="H22" s="32">
        <f>SUM(H20:H21)</f>
        <v>5066220</v>
      </c>
      <c r="I22" s="23"/>
      <c r="J22" s="32">
        <f>SUM(J20:J21)</f>
        <v>212500</v>
      </c>
      <c r="K22" s="4"/>
      <c r="L22" s="32">
        <f>SUM(L20:L21)</f>
        <v>100000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75" thickBot="1">
      <c r="A24" s="4" t="s">
        <v>24</v>
      </c>
      <c r="B24" s="4"/>
      <c r="C24" s="4"/>
      <c r="D24" s="24">
        <f>SUM(D18+D22+D23)</f>
        <v>35148964</v>
      </c>
      <c r="E24" s="4"/>
      <c r="F24" s="24">
        <f>SUM(F18+F22+F23)</f>
        <v>29770244</v>
      </c>
      <c r="G24" s="22"/>
      <c r="H24" s="24">
        <f>SUM(H22+H23)</f>
        <v>5066220</v>
      </c>
      <c r="I24" s="22"/>
      <c r="J24" s="24">
        <f>SUM(J22+J23)</f>
        <v>212500</v>
      </c>
      <c r="K24" s="22"/>
      <c r="L24" s="24">
        <f>SUM(L22+L23)</f>
        <v>100000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5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0.89561504211793019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4876972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0.12288485094223893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0.12288485094223893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-5.8999999999999997E-2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2011-10-04T17:36:54Z</cp:lastPrinted>
  <dcterms:created xsi:type="dcterms:W3CDTF">2007-07-05T17:08:59Z</dcterms:created>
  <dcterms:modified xsi:type="dcterms:W3CDTF">2011-10-26T19:37:09Z</dcterms:modified>
</cp:coreProperties>
</file>