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GRANTS\Bradley Fellows 2014-2016\12-14\"/>
    </mc:Choice>
  </mc:AlternateContent>
  <bookViews>
    <workbookView xWindow="120" yWindow="930" windowWidth="9435" windowHeight="5235"/>
  </bookViews>
  <sheets>
    <sheet name="Itemized" sheetId="2" r:id="rId1"/>
    <sheet name="Monthly Actg" sheetId="1" r:id="rId2"/>
    <sheet name="Sheet1" sheetId="3" r:id="rId3"/>
  </sheets>
  <definedNames>
    <definedName name="_xlnm.Print_Area" localSheetId="0">Itemized!$A$1:$G$74</definedName>
    <definedName name="_xlnm.Print_Area" localSheetId="1">'Monthly Actg'!$A$5:$F$86</definedName>
    <definedName name="_xlnm.Print_Titles" localSheetId="0">Itemized!$5:$5</definedName>
    <definedName name="_xlnm.Print_Titles" localSheetId="1">'Monthly Actg'!$1:$4</definedName>
  </definedNames>
  <calcPr calcId="152511"/>
</workbook>
</file>

<file path=xl/calcChain.xml><?xml version="1.0" encoding="utf-8"?>
<calcChain xmlns="http://schemas.openxmlformats.org/spreadsheetml/2006/main">
  <c r="G74" i="1" l="1"/>
  <c r="E72" i="2" l="1"/>
  <c r="E83" i="1" l="1"/>
  <c r="D83" i="1" l="1"/>
  <c r="G67" i="2" l="1"/>
  <c r="E71" i="2" l="1"/>
  <c r="E74" i="2" s="1"/>
</calcChain>
</file>

<file path=xl/sharedStrings.xml><?xml version="1.0" encoding="utf-8"?>
<sst xmlns="http://schemas.openxmlformats.org/spreadsheetml/2006/main" count="392" uniqueCount="237">
  <si>
    <t>BRADLEY FELLOWS</t>
  </si>
  <si>
    <t>Tab 5</t>
  </si>
  <si>
    <t>POOLED ACCOUNT</t>
  </si>
  <si>
    <t xml:space="preserve"> Committed:</t>
  </si>
  <si>
    <t>January (None)</t>
  </si>
  <si>
    <t>Barro</t>
  </si>
  <si>
    <t>Becker</t>
  </si>
  <si>
    <t>Boskin</t>
  </si>
  <si>
    <t>Cantor</t>
  </si>
  <si>
    <t>Ceaser</t>
  </si>
  <si>
    <t>Christensen</t>
  </si>
  <si>
    <t>Delbanco</t>
  </si>
  <si>
    <t>Downs</t>
  </si>
  <si>
    <t>Eden</t>
  </si>
  <si>
    <t>Edwards</t>
  </si>
  <si>
    <t>Epstein</t>
  </si>
  <si>
    <t>Faulkner</t>
  </si>
  <si>
    <t>Feaver</t>
  </si>
  <si>
    <t>Friedberg</t>
  </si>
  <si>
    <t>Gallagher</t>
  </si>
  <si>
    <t>George</t>
  </si>
  <si>
    <t>Guilmartin</t>
  </si>
  <si>
    <t>Hunter</t>
  </si>
  <si>
    <t>Junkins</t>
  </si>
  <si>
    <t>Cohen</t>
  </si>
  <si>
    <t>Kors</t>
  </si>
  <si>
    <t>McDougall</t>
  </si>
  <si>
    <t>Mead</t>
  </si>
  <si>
    <t>Mitchell, J.</t>
  </si>
  <si>
    <t>Mitchell, O.</t>
  </si>
  <si>
    <t>Nau</t>
  </si>
  <si>
    <t>Nichols, D.</t>
  </si>
  <si>
    <t>Nichols, J.</t>
  </si>
  <si>
    <t>Noll</t>
  </si>
  <si>
    <t>Parker, G.</t>
  </si>
  <si>
    <t>Peterson</t>
  </si>
  <si>
    <t>Pfaltzgraff</t>
  </si>
  <si>
    <t>Poterba</t>
  </si>
  <si>
    <t>Rhoads</t>
  </si>
  <si>
    <t>Rizzo</t>
  </si>
  <si>
    <t>Rosen</t>
  </si>
  <si>
    <t>Saving</t>
  </si>
  <si>
    <t>Schuker</t>
  </si>
  <si>
    <t>Shultz</t>
  </si>
  <si>
    <t>Spiller</t>
  </si>
  <si>
    <t>Trachtenberg</t>
  </si>
  <si>
    <t>Waldron</t>
  </si>
  <si>
    <t>Williams</t>
  </si>
  <si>
    <t>Kroszner</t>
  </si>
  <si>
    <t>New Professors = Bold</t>
  </si>
  <si>
    <t>SAIS</t>
  </si>
  <si>
    <t>Harvard</t>
  </si>
  <si>
    <t>U of Chi</t>
  </si>
  <si>
    <t>Economics</t>
  </si>
  <si>
    <t xml:space="preserve">Stanford </t>
  </si>
  <si>
    <t>U of VA</t>
  </si>
  <si>
    <t>Princeton</t>
  </si>
  <si>
    <t>Columbia</t>
  </si>
  <si>
    <t>UW-Mad</t>
  </si>
  <si>
    <t>UCLA</t>
  </si>
  <si>
    <t xml:space="preserve">U of Chi </t>
  </si>
  <si>
    <t>Political Science</t>
  </si>
  <si>
    <t>Boston College</t>
  </si>
  <si>
    <t>Duke</t>
  </si>
  <si>
    <t>History</t>
  </si>
  <si>
    <t>Witherspoon</t>
  </si>
  <si>
    <t>Ohio State</t>
  </si>
  <si>
    <t>Texas A&amp;M</t>
  </si>
  <si>
    <t>U of PA</t>
  </si>
  <si>
    <t>Baylor</t>
  </si>
  <si>
    <t>Georgetown</t>
  </si>
  <si>
    <t>Claremont McKenna</t>
  </si>
  <si>
    <t>U of Notre Dame</t>
  </si>
  <si>
    <t>Tufts</t>
  </si>
  <si>
    <t>MIT</t>
  </si>
  <si>
    <t>New York U</t>
  </si>
  <si>
    <t>Harvard U</t>
  </si>
  <si>
    <t>UC-Berkeley</t>
  </si>
  <si>
    <t xml:space="preserve">UCLA </t>
  </si>
  <si>
    <t xml:space="preserve">U of PA </t>
  </si>
  <si>
    <t>GMU</t>
  </si>
  <si>
    <t>INSTITUTION</t>
  </si>
  <si>
    <t>GIFTS ID #</t>
  </si>
  <si>
    <t>AMOUNT</t>
  </si>
  <si>
    <t>BRADLEY FELLOW PROFESSORS INVITED</t>
  </si>
  <si>
    <t xml:space="preserve">Summary </t>
  </si>
  <si>
    <t>Balance Remaining</t>
  </si>
  <si>
    <t xml:space="preserve">Total Assigned </t>
  </si>
  <si>
    <t>Cochrane</t>
  </si>
  <si>
    <t>Haldane</t>
  </si>
  <si>
    <t>Philosophy</t>
  </si>
  <si>
    <t>Howell</t>
  </si>
  <si>
    <t>West</t>
  </si>
  <si>
    <t>Mansoor</t>
  </si>
  <si>
    <t>Glaeser</t>
  </si>
  <si>
    <t>Taylor</t>
  </si>
  <si>
    <t>Literature</t>
  </si>
  <si>
    <t>Law</t>
  </si>
  <si>
    <t>Social Science</t>
  </si>
  <si>
    <t>Science (Aerospace)</t>
  </si>
  <si>
    <t>Intern’l &amp; Security Studies</t>
  </si>
  <si>
    <t>Education Policy</t>
  </si>
  <si>
    <t>GWU</t>
  </si>
  <si>
    <t>Haas Scool of Bus.</t>
  </si>
  <si>
    <t>Martel</t>
  </si>
  <si>
    <t>Followed Up</t>
  </si>
  <si>
    <t>On</t>
  </si>
  <si>
    <t>Follow-ups</t>
  </si>
  <si>
    <t>Via</t>
  </si>
  <si>
    <t>2012-2013</t>
  </si>
  <si>
    <t>2013-2014</t>
  </si>
  <si>
    <t>Strauss</t>
  </si>
  <si>
    <t>Cornell</t>
  </si>
  <si>
    <t>Grygiel</t>
  </si>
  <si>
    <t>Acemoglu</t>
  </si>
  <si>
    <t>Burkhauser</t>
  </si>
  <si>
    <t xml:space="preserve">Economics
     </t>
  </si>
  <si>
    <t xml:space="preserve">History
     </t>
  </si>
  <si>
    <t xml:space="preserve">Policy Analysis and Management
     </t>
  </si>
  <si>
    <t xml:space="preserve">English or Literature
     </t>
  </si>
  <si>
    <t xml:space="preserve">Political Science
     </t>
  </si>
  <si>
    <t xml:space="preserve">International and Security Studies Program
     </t>
  </si>
  <si>
    <t xml:space="preserve">English and Comparative Literature
     </t>
  </si>
  <si>
    <t xml:space="preserve">English and Comparative Literature and the Department of Classics
     </t>
  </si>
  <si>
    <t xml:space="preserve">Politics and International &amp; Security Studies
     </t>
  </si>
  <si>
    <t xml:space="preserve">Philosophy
     </t>
  </si>
  <si>
    <t xml:space="preserve">Aerospace Engineering
     </t>
  </si>
  <si>
    <t xml:space="preserve">Economics or the Booth School of Business
     </t>
  </si>
  <si>
    <t xml:space="preserve">Government
     </t>
  </si>
  <si>
    <t xml:space="preserve">Politics
     </t>
  </si>
  <si>
    <t xml:space="preserve">Weatherhead Center for International Affairs
     </t>
  </si>
  <si>
    <t xml:space="preserve">Haas School of Business
     </t>
  </si>
  <si>
    <t>REC'D REQ.</t>
  </si>
  <si>
    <t xml:space="preserve">Politics and the Woodrow Wilson School   </t>
  </si>
  <si>
    <t>Law School</t>
  </si>
  <si>
    <t xml:space="preserve">Institute for Advanced Studies in Culture
     </t>
  </si>
  <si>
    <t xml:space="preserve">Elliott School of International Affairs
     </t>
  </si>
  <si>
    <t xml:space="preserve">Department of Education Policy or Department of Government
     </t>
  </si>
  <si>
    <t xml:space="preserve">History and/or Department of East Asia Studies
     </t>
  </si>
  <si>
    <t>DEPARTMENT OF</t>
  </si>
  <si>
    <t>CATEGORY</t>
  </si>
  <si>
    <t>Weingast</t>
  </si>
  <si>
    <t>Greif</t>
  </si>
  <si>
    <t>McConnell</t>
  </si>
  <si>
    <t>Constitutional Law Center</t>
  </si>
  <si>
    <t>Global Theory and History</t>
  </si>
  <si>
    <t>Fletcher Sch of Law &amp; Diplomacy</t>
  </si>
  <si>
    <t>Booth School of Business</t>
  </si>
  <si>
    <t>Funds cancelled                       (2nd year of award only)</t>
  </si>
  <si>
    <t>Response</t>
  </si>
  <si>
    <t>Per DJS request</t>
  </si>
  <si>
    <t>Business Economics &amp; Pub Pol</t>
  </si>
  <si>
    <t>2013-14 ACADEMIC YEAR</t>
  </si>
  <si>
    <t>Balance Available 1/1/13</t>
  </si>
  <si>
    <t>2013-2014 Activity</t>
  </si>
  <si>
    <t>Total available for 2013-2014</t>
  </si>
  <si>
    <t>Funds assigned for 2013-2014</t>
  </si>
  <si>
    <t xml:space="preserve">JFK Sch of Gov, Dept of Gov, Grad Sch of Edu
     </t>
  </si>
  <si>
    <t xml:space="preserve">     2012-2013 balance</t>
  </si>
  <si>
    <t xml:space="preserve">     2013-2014 available</t>
  </si>
  <si>
    <t>February (None)</t>
  </si>
  <si>
    <t>March (None)</t>
  </si>
  <si>
    <t>April (None)</t>
  </si>
  <si>
    <t>May</t>
  </si>
  <si>
    <t>Junkins @ Texas A&amp;M</t>
  </si>
  <si>
    <t>Savings @ Texas A&amp;M</t>
  </si>
  <si>
    <t>Christensen @ Princeton</t>
  </si>
  <si>
    <t>Poterba @MIT</t>
  </si>
  <si>
    <t>Epstein @ U of Chi</t>
  </si>
  <si>
    <t>June</t>
  </si>
  <si>
    <t>Barro @ Harvard</t>
  </si>
  <si>
    <t>Trachtenberg @ UCLA</t>
  </si>
  <si>
    <t>Faulkner @ Boston C.</t>
  </si>
  <si>
    <t>Mead @ NYC</t>
  </si>
  <si>
    <t>D. Nichols @ Baylor</t>
  </si>
  <si>
    <t>Williams @ GMU</t>
  </si>
  <si>
    <t>July</t>
  </si>
  <si>
    <t>Nichols @ Claremont</t>
  </si>
  <si>
    <t>Burkhauser @ Cornel</t>
  </si>
  <si>
    <t>Martel @ Tufts</t>
  </si>
  <si>
    <t>Pfaltzgraff @ Tufts</t>
  </si>
  <si>
    <t>Shultz @ Tufts</t>
  </si>
  <si>
    <t>Howell @ U Chi</t>
  </si>
  <si>
    <t>Rizzo @ NYU</t>
  </si>
  <si>
    <t>McDougall @ U of PA</t>
  </si>
  <si>
    <t>Haldane @ Witherspoon</t>
  </si>
  <si>
    <t>George @ Witherspoon</t>
  </si>
  <si>
    <t>Rhoads @ U of VA</t>
  </si>
  <si>
    <t>Hunter @ U of VA</t>
  </si>
  <si>
    <t>Cantor @ U of VA</t>
  </si>
  <si>
    <t>Ceaser@ U of VA</t>
  </si>
  <si>
    <t>McConnell @ Stanford</t>
  </si>
  <si>
    <t>Mitchell @ U of PA</t>
  </si>
  <si>
    <t>reminder: bf pr</t>
  </si>
  <si>
    <t>while current auth for prog does run thr 2013=14 aca ayr, still necessary for your institution to submit sample proposal, as it did last year.  In order fo rfedllowship funds to be available toyour instituteion we need to receive that sproposal bprior to the beingging of the 2013 aca eyear.</t>
  </si>
  <si>
    <t>Siegel</t>
  </si>
  <si>
    <t>Email</t>
  </si>
  <si>
    <t>August</t>
  </si>
  <si>
    <t>Nau @ GWU</t>
  </si>
  <si>
    <t>Eden @ Columbua</t>
  </si>
  <si>
    <t>E</t>
  </si>
  <si>
    <t>delay</t>
  </si>
  <si>
    <t>Downs @ UW-Mad</t>
  </si>
  <si>
    <t>Grygiel @JHU</t>
  </si>
  <si>
    <t>Schuker @ U of VA</t>
  </si>
  <si>
    <t>Acemoglu @ MIT</t>
  </si>
  <si>
    <t>Taylor @ Stanford</t>
  </si>
  <si>
    <t>Boskin @ Stanford</t>
  </si>
  <si>
    <t xml:space="preserve">Parker @ Ohio </t>
  </si>
  <si>
    <t>Siegel @ Ohio</t>
  </si>
  <si>
    <t>Mansoor @ Ohio</t>
  </si>
  <si>
    <t>Guilmartin @ Ohio</t>
  </si>
  <si>
    <t>Gallagher @ U of VA</t>
  </si>
  <si>
    <t>Glaeser @ Harvard</t>
  </si>
  <si>
    <t>Strauss @ Cornell</t>
  </si>
  <si>
    <t>Delbanco @ Columbia</t>
  </si>
  <si>
    <t>Mitchell @ Georgetown</t>
  </si>
  <si>
    <t>Remaining</t>
  </si>
  <si>
    <t>Feaver @ Duke</t>
  </si>
  <si>
    <t>INVITED</t>
  </si>
  <si>
    <t>Spiller @ UC-Berkeley</t>
  </si>
  <si>
    <t>Cohen @ SAIS</t>
  </si>
  <si>
    <t>Noll @ ND</t>
  </si>
  <si>
    <t>Cochrane @ U Chi</t>
  </si>
  <si>
    <t>West @ Harvard</t>
  </si>
  <si>
    <t>Friedberg @ Princeton</t>
  </si>
  <si>
    <t>Waldron @ U PA</t>
  </si>
  <si>
    <t xml:space="preserve">Prev: Insurance and Risk Management
     </t>
  </si>
  <si>
    <t>Weingast @ Stanford</t>
  </si>
  <si>
    <t>September</t>
  </si>
  <si>
    <t>Peterson @ Harvard</t>
  </si>
  <si>
    <t>October (None)</t>
  </si>
  <si>
    <t>November (None)</t>
  </si>
  <si>
    <t>Reassigned to regular grants</t>
  </si>
  <si>
    <t>December (None)</t>
  </si>
  <si>
    <t>Applied to regular grants</t>
  </si>
  <si>
    <t>Cancelled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</si>
</sst>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6" formatCode="&quot;$&quot;#,##0_);[Red]\(&quot;$&quot;#,##0\)"/>
    <numFmt numFmtId="164" formatCode="[$-409]mmmm\ d\,\ yyyy;@"/>
  </numFmts>
  <fonts count="21">
    <font>
      <sz val="8"/>
      <name val="LinePrinter"/>
    </font>
    <font>
      <b/>
      <sz val="10"/>
      <color indexed="8"/>
      <name val="TimesNewRomanPS"/>
    </font>
    <font>
      <sz val="10"/>
      <color indexed="8"/>
      <name val="TimesNewRomanPS"/>
    </font>
    <font>
      <i/>
      <sz val="10"/>
      <color indexed="8"/>
      <name val="TimesNewRomanPS"/>
    </font>
    <font>
      <b/>
      <u/>
      <sz val="10"/>
      <color indexed="8"/>
      <name val="TimesNewRomanPS"/>
    </font>
    <font>
      <i/>
      <u/>
      <sz val="10"/>
      <color indexed="8"/>
      <name val="TimesNewRomanPS"/>
    </font>
    <font>
      <sz val="8"/>
      <color indexed="10"/>
      <name val="LinePrinter"/>
    </font>
    <font>
      <u/>
      <sz val="10"/>
      <color indexed="8"/>
      <name val="TimesNewRomanPS"/>
    </font>
    <font>
      <b/>
      <sz val="10"/>
      <color indexed="8"/>
      <name val="LinePrinter"/>
    </font>
    <font>
      <sz val="8"/>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8"/>
      <name val="LinePrinter"/>
    </font>
    <font>
      <sz val="10"/>
      <color indexed="10"/>
      <name val="LinePrinter"/>
    </font>
    <font>
      <u/>
      <sz val="10"/>
      <name val="Calibri"/>
      <family val="2"/>
      <scheme val="minor"/>
    </font>
    <font>
      <i/>
      <sz val="10"/>
      <name val="Calibri"/>
      <family val="2"/>
      <scheme val="minor"/>
    </font>
    <font>
      <sz val="8"/>
      <name val="Calibri"/>
      <family val="2"/>
      <scheme val="minor"/>
    </font>
    <font>
      <strike/>
      <sz val="10"/>
      <name val="Calibri"/>
      <family val="2"/>
      <scheme val="minor"/>
    </font>
    <font>
      <sz val="10"/>
      <color rgb="FFFF0000"/>
      <name val="Calibri"/>
      <family val="2"/>
      <scheme val="minor"/>
    </font>
  </fonts>
  <fills count="3">
    <fill>
      <patternFill patternType="none"/>
    </fill>
    <fill>
      <patternFill patternType="gray125"/>
    </fill>
    <fill>
      <patternFill patternType="solid">
        <fgColor indexed="9"/>
      </patternFill>
    </fill>
  </fills>
  <borders count="3">
    <border>
      <left/>
      <right/>
      <top/>
      <bottom/>
      <diagonal/>
    </border>
    <border>
      <left/>
      <right/>
      <top/>
      <bottom style="thin">
        <color indexed="8"/>
      </bottom>
      <diagonal/>
    </border>
    <border>
      <left/>
      <right/>
      <top/>
      <bottom style="thin">
        <color indexed="64"/>
      </bottom>
      <diagonal/>
    </border>
  </borders>
  <cellStyleXfs count="1">
    <xf numFmtId="0" fontId="0" fillId="2" borderId="0"/>
  </cellStyleXfs>
  <cellXfs count="52">
    <xf numFmtId="0" fontId="0" fillId="0" borderId="0" xfId="0" applyFill="1"/>
    <xf numFmtId="0" fontId="1" fillId="2" borderId="0" xfId="0" applyNumberFormat="1" applyFont="1"/>
    <xf numFmtId="0" fontId="0" fillId="2" borderId="0" xfId="0" applyNumberFormat="1"/>
    <xf numFmtId="0" fontId="2" fillId="2" borderId="0" xfId="0" applyNumberFormat="1" applyFont="1"/>
    <xf numFmtId="0" fontId="2" fillId="2" borderId="1" xfId="0" applyNumberFormat="1" applyFont="1" applyBorder="1" applyAlignment="1">
      <alignment horizontal="right"/>
    </xf>
    <xf numFmtId="0" fontId="2" fillId="2" borderId="0" xfId="0" applyNumberFormat="1" applyFont="1" applyAlignment="1">
      <alignment horizontal="right"/>
    </xf>
    <xf numFmtId="0" fontId="3" fillId="2" borderId="0" xfId="0" applyNumberFormat="1" applyFont="1"/>
    <xf numFmtId="5" fontId="2" fillId="2" borderId="0" xfId="0" applyNumberFormat="1" applyFont="1"/>
    <xf numFmtId="37" fontId="0" fillId="2" borderId="0" xfId="0" applyNumberFormat="1"/>
    <xf numFmtId="37" fontId="2" fillId="2" borderId="0" xfId="0" applyNumberFormat="1" applyFont="1"/>
    <xf numFmtId="0" fontId="4" fillId="2" borderId="0" xfId="0" applyNumberFormat="1" applyFont="1"/>
    <xf numFmtId="0" fontId="5" fillId="2" borderId="0" xfId="0" applyNumberFormat="1" applyFont="1"/>
    <xf numFmtId="0" fontId="6" fillId="2" borderId="0" xfId="0" applyNumberFormat="1" applyFont="1"/>
    <xf numFmtId="0" fontId="7" fillId="2" borderId="0" xfId="0" applyNumberFormat="1" applyFont="1"/>
    <xf numFmtId="0" fontId="8" fillId="2" borderId="0" xfId="0" applyNumberFormat="1" applyFont="1" applyAlignment="1">
      <alignment horizontal="right"/>
    </xf>
    <xf numFmtId="0" fontId="9" fillId="0" borderId="0" xfId="0" applyFont="1" applyFill="1" applyAlignment="1">
      <alignment horizontal="center"/>
    </xf>
    <xf numFmtId="15" fontId="9" fillId="0" borderId="0" xfId="0" applyNumberFormat="1" applyFont="1" applyFill="1" applyAlignment="1">
      <alignment horizontal="center"/>
    </xf>
    <xf numFmtId="0" fontId="11" fillId="0" borderId="2" xfId="0" applyFont="1" applyFill="1" applyBorder="1"/>
    <xf numFmtId="3" fontId="0" fillId="0" borderId="0" xfId="0" applyNumberFormat="1" applyFill="1"/>
    <xf numFmtId="3" fontId="11" fillId="0" borderId="2" xfId="0" applyNumberFormat="1" applyFont="1" applyFill="1" applyBorder="1"/>
    <xf numFmtId="0" fontId="11" fillId="0" borderId="0" xfId="0" applyFont="1" applyFill="1" applyBorder="1"/>
    <xf numFmtId="14" fontId="15" fillId="2" borderId="0" xfId="0" applyNumberFormat="1" applyFont="1" applyAlignment="1">
      <alignment horizontal="left"/>
    </xf>
    <xf numFmtId="0" fontId="10" fillId="0" borderId="0" xfId="0" applyFont="1" applyFill="1" applyAlignment="1"/>
    <xf numFmtId="0" fontId="10" fillId="0" borderId="0" xfId="0" applyFont="1" applyFill="1" applyAlignment="1">
      <alignment horizontal="left" vertical="center"/>
    </xf>
    <xf numFmtId="0" fontId="0" fillId="0" borderId="0" xfId="0" applyFill="1" applyAlignment="1"/>
    <xf numFmtId="0" fontId="11" fillId="0" borderId="0" xfId="0" applyFont="1" applyFill="1" applyAlignment="1"/>
    <xf numFmtId="3" fontId="10" fillId="0" borderId="0" xfId="0" applyNumberFormat="1" applyFont="1" applyFill="1" applyAlignment="1"/>
    <xf numFmtId="16" fontId="10" fillId="0" borderId="0" xfId="0" applyNumberFormat="1" applyFont="1" applyFill="1" applyAlignment="1"/>
    <xf numFmtId="3" fontId="0" fillId="0" borderId="0" xfId="0" applyNumberFormat="1" applyFill="1" applyAlignment="1"/>
    <xf numFmtId="3" fontId="10" fillId="0" borderId="2" xfId="0" applyNumberFormat="1" applyFont="1" applyFill="1" applyBorder="1" applyAlignment="1"/>
    <xf numFmtId="0" fontId="16" fillId="0" borderId="0" xfId="0" applyFont="1" applyFill="1" applyAlignment="1">
      <alignment horizontal="center" vertical="center"/>
    </xf>
    <xf numFmtId="0" fontId="10" fillId="0" borderId="0" xfId="0" applyFont="1" applyFill="1" applyAlignment="1">
      <alignment vertical="top"/>
    </xf>
    <xf numFmtId="0" fontId="10" fillId="0" borderId="0" xfId="0" applyFont="1" applyFill="1" applyAlignment="1">
      <alignment vertical="center"/>
    </xf>
    <xf numFmtId="6" fontId="10" fillId="0" borderId="0" xfId="0" applyNumberFormat="1" applyFont="1" applyFill="1" applyAlignment="1">
      <alignment horizontal="right" vertical="center"/>
    </xf>
    <xf numFmtId="3" fontId="10" fillId="0" borderId="0" xfId="0" applyNumberFormat="1" applyFont="1" applyFill="1" applyAlignment="1">
      <alignment horizontal="right" vertical="center"/>
    </xf>
    <xf numFmtId="0" fontId="17" fillId="0" borderId="0" xfId="0" applyFont="1" applyFill="1" applyAlignment="1">
      <alignment vertical="top"/>
    </xf>
    <xf numFmtId="3" fontId="10" fillId="0" borderId="2" xfId="0" applyNumberFormat="1" applyFont="1" applyFill="1" applyBorder="1" applyAlignment="1">
      <alignment horizontal="right" vertical="center"/>
    </xf>
    <xf numFmtId="0" fontId="17" fillId="0" borderId="0" xfId="0" applyFont="1" applyFill="1" applyAlignment="1"/>
    <xf numFmtId="3" fontId="10" fillId="0" borderId="0" xfId="0" applyNumberFormat="1" applyFont="1" applyFill="1" applyAlignment="1">
      <alignment horizontal="center"/>
    </xf>
    <xf numFmtId="3" fontId="11" fillId="0" borderId="0" xfId="0" applyNumberFormat="1" applyFont="1" applyFill="1" applyAlignment="1"/>
    <xf numFmtId="0" fontId="0" fillId="0" borderId="0" xfId="0" applyFont="1" applyFill="1"/>
    <xf numFmtId="0" fontId="18" fillId="0" borderId="0" xfId="0" applyFont="1" applyFill="1" applyAlignment="1"/>
    <xf numFmtId="0" fontId="0" fillId="2" borderId="0" xfId="0" applyNumberFormat="1" applyFont="1"/>
    <xf numFmtId="0" fontId="19" fillId="0" borderId="0" xfId="0" applyFont="1" applyFill="1" applyAlignment="1"/>
    <xf numFmtId="16" fontId="0" fillId="0" borderId="0" xfId="0" applyNumberFormat="1" applyFill="1"/>
    <xf numFmtId="0" fontId="20" fillId="0" borderId="0" xfId="0" applyFont="1" applyFill="1" applyAlignment="1"/>
    <xf numFmtId="0" fontId="13" fillId="0" borderId="0" xfId="0" applyFont="1" applyFill="1" applyAlignment="1">
      <alignment horizontal="center"/>
    </xf>
    <xf numFmtId="0" fontId="12" fillId="0" borderId="0" xfId="0" applyFont="1" applyFill="1" applyAlignment="1">
      <alignment horizontal="center"/>
    </xf>
    <xf numFmtId="164" fontId="12" fillId="0" borderId="0" xfId="0" applyNumberFormat="1" applyFont="1" applyFill="1" applyAlignment="1">
      <alignment horizontal="center"/>
    </xf>
    <xf numFmtId="0" fontId="14" fillId="0" borderId="2" xfId="0" applyFont="1" applyFill="1" applyBorder="1" applyAlignment="1">
      <alignment horizontal="center"/>
    </xf>
    <xf numFmtId="0" fontId="17" fillId="0" borderId="0" xfId="0" applyFont="1" applyFill="1" applyAlignment="1">
      <alignment horizontal="center"/>
    </xf>
    <xf numFmtId="0" fontId="14" fillId="0"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easer@%20U%20of%20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tabSelected="1" zoomScaleNormal="100" workbookViewId="0">
      <pane ySplit="5" topLeftCell="A52" activePane="bottomLeft" state="frozen"/>
      <selection pane="bottomLeft" sqref="A1:G74"/>
    </sheetView>
  </sheetViews>
  <sheetFormatPr defaultRowHeight="11.25"/>
  <cols>
    <col min="1" max="1" width="4.6640625" customWidth="1"/>
    <col min="2" max="2" width="16.5" customWidth="1"/>
    <col min="3" max="3" width="13.33203125" bestFit="1" customWidth="1"/>
    <col min="4" max="4" width="20" bestFit="1" customWidth="1"/>
    <col min="5" max="5" width="39" customWidth="1"/>
    <col min="6" max="6" width="15.1640625" bestFit="1" customWidth="1"/>
    <col min="7" max="7" width="10.33203125" style="18" bestFit="1" customWidth="1"/>
    <col min="8" max="8" width="3" customWidth="1"/>
    <col min="9" max="9" width="9.6640625" customWidth="1"/>
    <col min="10" max="10" width="5.5" customWidth="1"/>
    <col min="11" max="11" width="9.33203125" customWidth="1"/>
    <col min="12" max="12" width="25.33203125" customWidth="1"/>
  </cols>
  <sheetData>
    <row r="1" spans="1:14" ht="15.75">
      <c r="B1" s="46" t="s">
        <v>84</v>
      </c>
      <c r="C1" s="46"/>
      <c r="D1" s="46"/>
      <c r="E1" s="46"/>
      <c r="F1" s="46"/>
      <c r="G1" s="46"/>
    </row>
    <row r="2" spans="1:14" ht="15.75">
      <c r="B2" s="47" t="s">
        <v>152</v>
      </c>
      <c r="C2" s="47"/>
      <c r="D2" s="47"/>
      <c r="E2" s="47"/>
      <c r="F2" s="47"/>
      <c r="G2" s="47"/>
    </row>
    <row r="3" spans="1:14" ht="15.75">
      <c r="A3" s="15"/>
      <c r="B3" s="48">
        <v>41639</v>
      </c>
      <c r="C3" s="48"/>
      <c r="D3" s="48"/>
      <c r="E3" s="48"/>
      <c r="F3" s="48"/>
      <c r="G3" s="48"/>
      <c r="I3" s="51" t="s">
        <v>150</v>
      </c>
      <c r="J3" s="51"/>
    </row>
    <row r="4" spans="1:14">
      <c r="A4" s="15"/>
      <c r="I4" s="49" t="s">
        <v>105</v>
      </c>
      <c r="J4" s="49"/>
    </row>
    <row r="5" spans="1:14" ht="12.75">
      <c r="A5" s="16"/>
      <c r="B5" s="17" t="s">
        <v>219</v>
      </c>
      <c r="C5" s="17" t="s">
        <v>132</v>
      </c>
      <c r="D5" s="17" t="s">
        <v>81</v>
      </c>
      <c r="E5" s="17" t="s">
        <v>139</v>
      </c>
      <c r="F5" s="17" t="s">
        <v>82</v>
      </c>
      <c r="G5" s="19" t="s">
        <v>83</v>
      </c>
      <c r="I5" s="20" t="s">
        <v>106</v>
      </c>
      <c r="J5" s="20" t="s">
        <v>108</v>
      </c>
      <c r="K5" s="20" t="s">
        <v>149</v>
      </c>
      <c r="L5" s="17" t="s">
        <v>140</v>
      </c>
    </row>
    <row r="6" spans="1:14" ht="12.75">
      <c r="A6" s="22">
        <v>1</v>
      </c>
      <c r="C6" s="25" t="s">
        <v>114</v>
      </c>
      <c r="D6" s="22" t="s">
        <v>74</v>
      </c>
      <c r="E6" s="22" t="s">
        <v>116</v>
      </c>
      <c r="F6" s="22">
        <v>29130796</v>
      </c>
      <c r="G6" s="26">
        <v>25000</v>
      </c>
      <c r="H6" s="22"/>
      <c r="I6" s="27">
        <v>41491</v>
      </c>
      <c r="J6" s="22" t="s">
        <v>196</v>
      </c>
      <c r="K6" s="22" t="s">
        <v>200</v>
      </c>
      <c r="L6" s="22" t="s">
        <v>53</v>
      </c>
    </row>
    <row r="7" spans="1:14" ht="12.75">
      <c r="A7" s="22">
        <v>2</v>
      </c>
      <c r="C7" s="22" t="s">
        <v>5</v>
      </c>
      <c r="D7" s="22" t="s">
        <v>51</v>
      </c>
      <c r="E7" s="23" t="s">
        <v>53</v>
      </c>
      <c r="F7" s="22">
        <v>20130625</v>
      </c>
      <c r="G7" s="26">
        <v>25000</v>
      </c>
      <c r="H7" s="22"/>
      <c r="I7" s="22"/>
      <c r="J7" s="22"/>
      <c r="K7" s="22"/>
      <c r="L7" s="22" t="s">
        <v>53</v>
      </c>
    </row>
    <row r="8" spans="1:14" ht="12.75">
      <c r="A8" s="22">
        <v>3</v>
      </c>
      <c r="B8" s="45" t="s">
        <v>6</v>
      </c>
      <c r="D8" s="22" t="s">
        <v>52</v>
      </c>
      <c r="E8" s="23" t="s">
        <v>53</v>
      </c>
      <c r="F8" s="22"/>
      <c r="G8" s="26"/>
      <c r="H8" s="22"/>
      <c r="I8" s="27">
        <v>41491</v>
      </c>
      <c r="J8" s="22" t="s">
        <v>196</v>
      </c>
      <c r="K8" s="22"/>
      <c r="L8" s="22" t="s">
        <v>53</v>
      </c>
      <c r="M8" s="44">
        <v>41520</v>
      </c>
      <c r="N8" s="44">
        <v>41541</v>
      </c>
    </row>
    <row r="9" spans="1:14" ht="12.75">
      <c r="A9" s="22">
        <v>4</v>
      </c>
      <c r="C9" s="22" t="s">
        <v>195</v>
      </c>
      <c r="D9" s="22" t="s">
        <v>66</v>
      </c>
      <c r="E9" s="23" t="s">
        <v>117</v>
      </c>
      <c r="F9" s="22">
        <v>20130809</v>
      </c>
      <c r="G9" s="26">
        <v>25000</v>
      </c>
      <c r="H9" s="22"/>
      <c r="I9" s="27">
        <v>41491</v>
      </c>
      <c r="J9" s="22" t="s">
        <v>196</v>
      </c>
      <c r="K9" s="22"/>
      <c r="L9" s="22" t="s">
        <v>64</v>
      </c>
    </row>
    <row r="10" spans="1:14" ht="12.75">
      <c r="A10" s="22">
        <v>5</v>
      </c>
      <c r="C10" s="22" t="s">
        <v>7</v>
      </c>
      <c r="D10" s="22" t="s">
        <v>54</v>
      </c>
      <c r="E10" s="23" t="s">
        <v>53</v>
      </c>
      <c r="F10" s="22">
        <v>20130801</v>
      </c>
      <c r="G10" s="26">
        <v>25000</v>
      </c>
      <c r="H10" s="22"/>
      <c r="I10" s="27">
        <v>41491</v>
      </c>
      <c r="J10" s="22" t="s">
        <v>196</v>
      </c>
      <c r="K10" s="22"/>
      <c r="L10" s="22" t="s">
        <v>53</v>
      </c>
    </row>
    <row r="11" spans="1:14" ht="12.75">
      <c r="A11" s="22">
        <v>6</v>
      </c>
      <c r="C11" s="25" t="s">
        <v>115</v>
      </c>
      <c r="D11" s="22" t="s">
        <v>112</v>
      </c>
      <c r="E11" s="23" t="s">
        <v>118</v>
      </c>
      <c r="F11" s="22">
        <v>20130668</v>
      </c>
      <c r="G11" s="26">
        <v>25000</v>
      </c>
      <c r="H11" s="22"/>
      <c r="I11" s="22"/>
      <c r="J11" s="22"/>
      <c r="K11" s="22"/>
      <c r="L11" s="22" t="s">
        <v>53</v>
      </c>
    </row>
    <row r="12" spans="1:14" ht="12.75">
      <c r="A12" s="22">
        <v>7</v>
      </c>
      <c r="C12" s="22" t="s">
        <v>8</v>
      </c>
      <c r="D12" s="22" t="s">
        <v>55</v>
      </c>
      <c r="E12" s="23" t="s">
        <v>119</v>
      </c>
      <c r="F12" s="22">
        <v>20130702</v>
      </c>
      <c r="G12" s="26">
        <v>25000</v>
      </c>
      <c r="H12" s="22"/>
      <c r="I12" s="22"/>
      <c r="J12" s="22"/>
      <c r="K12" s="22"/>
      <c r="L12" s="22" t="s">
        <v>96</v>
      </c>
    </row>
    <row r="13" spans="1:14" ht="12.75">
      <c r="A13" s="22">
        <v>8</v>
      </c>
      <c r="C13" s="22" t="s">
        <v>9</v>
      </c>
      <c r="D13" s="22" t="s">
        <v>55</v>
      </c>
      <c r="E13" s="23" t="s">
        <v>120</v>
      </c>
      <c r="F13" s="22">
        <v>20130701</v>
      </c>
      <c r="G13" s="26">
        <v>25000</v>
      </c>
      <c r="H13" s="22"/>
      <c r="I13" s="22"/>
      <c r="J13" s="22"/>
      <c r="K13" s="22"/>
      <c r="L13" s="22" t="s">
        <v>61</v>
      </c>
    </row>
    <row r="14" spans="1:14" ht="12.75">
      <c r="A14" s="22">
        <v>9</v>
      </c>
      <c r="C14" s="22" t="s">
        <v>10</v>
      </c>
      <c r="D14" s="22" t="s">
        <v>56</v>
      </c>
      <c r="E14" s="23" t="s">
        <v>133</v>
      </c>
      <c r="F14" s="22">
        <v>20130583</v>
      </c>
      <c r="G14" s="26">
        <v>25000</v>
      </c>
      <c r="H14" s="22"/>
      <c r="I14" s="27"/>
      <c r="J14" s="22"/>
      <c r="K14" s="27"/>
      <c r="L14" s="22" t="s">
        <v>100</v>
      </c>
    </row>
    <row r="15" spans="1:14" ht="12.75">
      <c r="A15" s="22">
        <v>10</v>
      </c>
      <c r="C15" s="22" t="s">
        <v>88</v>
      </c>
      <c r="D15" s="22" t="s">
        <v>52</v>
      </c>
      <c r="E15" s="23" t="s">
        <v>147</v>
      </c>
      <c r="F15" s="22">
        <v>20130926</v>
      </c>
      <c r="G15" s="26">
        <v>25000</v>
      </c>
      <c r="H15" s="22"/>
      <c r="I15" s="27">
        <v>41491</v>
      </c>
      <c r="J15" s="22" t="s">
        <v>196</v>
      </c>
      <c r="K15" s="22"/>
      <c r="L15" s="22" t="s">
        <v>53</v>
      </c>
      <c r="M15" s="44">
        <v>41520</v>
      </c>
    </row>
    <row r="16" spans="1:14" ht="12.75">
      <c r="A16" s="22">
        <v>11</v>
      </c>
      <c r="C16" s="22" t="s">
        <v>24</v>
      </c>
      <c r="D16" s="22" t="s">
        <v>50</v>
      </c>
      <c r="E16" s="23" t="s">
        <v>121</v>
      </c>
      <c r="F16" s="22">
        <v>20130913</v>
      </c>
      <c r="G16" s="26">
        <v>25000</v>
      </c>
      <c r="H16" s="22"/>
      <c r="I16" s="27">
        <v>41491</v>
      </c>
      <c r="J16" s="22" t="s">
        <v>196</v>
      </c>
      <c r="K16" s="22"/>
      <c r="L16" s="22" t="s">
        <v>100</v>
      </c>
    </row>
    <row r="17" spans="1:13" ht="12.75">
      <c r="A17" s="22">
        <v>12</v>
      </c>
      <c r="C17" s="22" t="s">
        <v>11</v>
      </c>
      <c r="D17" s="22" t="s">
        <v>57</v>
      </c>
      <c r="E17" s="23" t="s">
        <v>122</v>
      </c>
      <c r="F17" s="22">
        <v>20130827</v>
      </c>
      <c r="G17" s="26">
        <v>25000</v>
      </c>
      <c r="H17" s="22"/>
      <c r="I17" s="27">
        <v>41491</v>
      </c>
      <c r="J17" s="22" t="s">
        <v>196</v>
      </c>
      <c r="K17" s="22"/>
      <c r="L17" s="22" t="s">
        <v>96</v>
      </c>
    </row>
    <row r="18" spans="1:13" ht="12.75">
      <c r="A18" s="22">
        <v>13</v>
      </c>
      <c r="C18" s="22" t="s">
        <v>12</v>
      </c>
      <c r="D18" s="22" t="s">
        <v>58</v>
      </c>
      <c r="E18" s="23" t="s">
        <v>120</v>
      </c>
      <c r="F18" s="22">
        <v>20130754</v>
      </c>
      <c r="G18" s="26">
        <v>25000</v>
      </c>
      <c r="H18" s="22"/>
      <c r="I18" s="27">
        <v>41491</v>
      </c>
      <c r="J18" s="22" t="s">
        <v>196</v>
      </c>
      <c r="K18" s="22" t="s">
        <v>200</v>
      </c>
      <c r="L18" s="22" t="s">
        <v>61</v>
      </c>
    </row>
    <row r="19" spans="1:13" ht="12.75">
      <c r="A19" s="22">
        <v>14</v>
      </c>
      <c r="C19" s="22" t="s">
        <v>13</v>
      </c>
      <c r="D19" s="22" t="s">
        <v>57</v>
      </c>
      <c r="E19" s="23" t="s">
        <v>123</v>
      </c>
      <c r="F19" s="22">
        <v>20130753</v>
      </c>
      <c r="G19" s="26">
        <v>25000</v>
      </c>
      <c r="H19" s="22"/>
      <c r="I19" s="27">
        <v>41491</v>
      </c>
      <c r="J19" s="22" t="s">
        <v>196</v>
      </c>
      <c r="K19" s="22" t="s">
        <v>200</v>
      </c>
      <c r="L19" s="22" t="s">
        <v>96</v>
      </c>
    </row>
    <row r="20" spans="1:13" ht="12.75">
      <c r="A20" s="22">
        <v>15</v>
      </c>
      <c r="B20" s="43" t="s">
        <v>14</v>
      </c>
      <c r="D20" s="22" t="s">
        <v>59</v>
      </c>
      <c r="E20" s="23" t="s">
        <v>116</v>
      </c>
      <c r="F20" s="22"/>
      <c r="G20" s="26"/>
      <c r="H20" s="22"/>
      <c r="I20" s="22"/>
      <c r="J20" s="22"/>
      <c r="K20" s="22"/>
      <c r="L20" s="22" t="s">
        <v>53</v>
      </c>
    </row>
    <row r="21" spans="1:13" ht="12.75">
      <c r="A21" s="22">
        <v>16</v>
      </c>
      <c r="B21" s="22"/>
      <c r="C21" s="22" t="s">
        <v>15</v>
      </c>
      <c r="D21" s="22" t="s">
        <v>60</v>
      </c>
      <c r="E21" s="23" t="s">
        <v>134</v>
      </c>
      <c r="F21" s="22">
        <v>20130585</v>
      </c>
      <c r="G21" s="26">
        <v>25000</v>
      </c>
      <c r="H21" s="22"/>
      <c r="I21" s="22"/>
      <c r="J21" s="22"/>
      <c r="K21" s="22"/>
      <c r="L21" s="22" t="s">
        <v>97</v>
      </c>
    </row>
    <row r="22" spans="1:13" ht="12.75">
      <c r="A22" s="22">
        <v>17</v>
      </c>
      <c r="C22" s="22" t="s">
        <v>16</v>
      </c>
      <c r="D22" s="22" t="s">
        <v>62</v>
      </c>
      <c r="E22" s="23" t="s">
        <v>120</v>
      </c>
      <c r="F22" s="22">
        <v>20130629</v>
      </c>
      <c r="G22" s="26">
        <v>25000</v>
      </c>
      <c r="H22" s="22"/>
      <c r="I22" s="22"/>
      <c r="J22" s="22"/>
      <c r="K22" s="22"/>
      <c r="L22" s="22" t="s">
        <v>61</v>
      </c>
    </row>
    <row r="23" spans="1:13" ht="12.75">
      <c r="A23" s="22">
        <v>18</v>
      </c>
      <c r="C23" s="22" t="s">
        <v>17</v>
      </c>
      <c r="D23" s="22" t="s">
        <v>63</v>
      </c>
      <c r="E23" s="23" t="s">
        <v>120</v>
      </c>
      <c r="F23" s="22">
        <v>20130849</v>
      </c>
      <c r="G23" s="26">
        <v>25000</v>
      </c>
      <c r="H23" s="22"/>
      <c r="I23" s="27">
        <v>41491</v>
      </c>
      <c r="J23" s="22" t="s">
        <v>196</v>
      </c>
      <c r="K23" s="22" t="s">
        <v>200</v>
      </c>
      <c r="L23" s="22" t="s">
        <v>100</v>
      </c>
    </row>
    <row r="24" spans="1:13" ht="12.75">
      <c r="A24" s="22">
        <v>19</v>
      </c>
      <c r="C24" s="22" t="s">
        <v>18</v>
      </c>
      <c r="D24" s="22" t="s">
        <v>56</v>
      </c>
      <c r="E24" s="23" t="s">
        <v>124</v>
      </c>
      <c r="F24" s="22">
        <v>20130929</v>
      </c>
      <c r="G24" s="26">
        <v>25000</v>
      </c>
      <c r="H24" s="22"/>
      <c r="I24" s="27">
        <v>41491</v>
      </c>
      <c r="J24" s="22" t="s">
        <v>196</v>
      </c>
      <c r="K24" s="27" t="s">
        <v>200</v>
      </c>
      <c r="L24" s="22" t="s">
        <v>100</v>
      </c>
      <c r="M24" s="44">
        <v>41520</v>
      </c>
    </row>
    <row r="25" spans="1:13" ht="12.75">
      <c r="A25" s="22">
        <v>20</v>
      </c>
      <c r="C25" s="22" t="s">
        <v>19</v>
      </c>
      <c r="D25" s="22" t="s">
        <v>55</v>
      </c>
      <c r="E25" s="23" t="s">
        <v>117</v>
      </c>
      <c r="F25" s="22">
        <v>20130829</v>
      </c>
      <c r="G25" s="26">
        <v>25000</v>
      </c>
      <c r="H25" s="22"/>
      <c r="I25" s="27">
        <v>41491</v>
      </c>
      <c r="J25" s="22" t="s">
        <v>196</v>
      </c>
      <c r="K25" s="22" t="s">
        <v>200</v>
      </c>
      <c r="L25" s="22" t="s">
        <v>64</v>
      </c>
    </row>
    <row r="26" spans="1:13" ht="12.75">
      <c r="A26" s="22">
        <v>21</v>
      </c>
      <c r="C26" s="22" t="s">
        <v>20</v>
      </c>
      <c r="D26" s="22" t="s">
        <v>65</v>
      </c>
      <c r="E26" s="23" t="s">
        <v>64</v>
      </c>
      <c r="F26" s="22">
        <v>20130705</v>
      </c>
      <c r="G26" s="26">
        <v>25000</v>
      </c>
      <c r="H26" s="22"/>
      <c r="I26" s="27"/>
      <c r="J26" s="22"/>
      <c r="K26" s="22"/>
      <c r="L26" s="22" t="s">
        <v>61</v>
      </c>
    </row>
    <row r="27" spans="1:13" ht="12.75">
      <c r="A27" s="22">
        <v>22</v>
      </c>
      <c r="C27" s="22" t="s">
        <v>94</v>
      </c>
      <c r="D27" s="22" t="s">
        <v>51</v>
      </c>
      <c r="E27" s="23" t="s">
        <v>116</v>
      </c>
      <c r="F27" s="22">
        <v>20130828</v>
      </c>
      <c r="G27" s="26">
        <v>25000</v>
      </c>
      <c r="H27" s="22"/>
      <c r="I27" s="27">
        <v>41491</v>
      </c>
      <c r="J27" s="22" t="s">
        <v>196</v>
      </c>
      <c r="K27" s="22"/>
      <c r="L27" s="22" t="s">
        <v>53</v>
      </c>
    </row>
    <row r="28" spans="1:13" ht="12.75">
      <c r="A28" s="22">
        <v>23</v>
      </c>
      <c r="B28" s="25" t="s">
        <v>142</v>
      </c>
      <c r="D28" s="22" t="s">
        <v>54</v>
      </c>
      <c r="E28" s="23" t="s">
        <v>53</v>
      </c>
      <c r="F28" s="22"/>
      <c r="G28" s="26"/>
      <c r="H28" s="24"/>
      <c r="I28" s="27">
        <v>41491</v>
      </c>
      <c r="J28" s="22" t="s">
        <v>196</v>
      </c>
      <c r="K28" s="24"/>
      <c r="L28" s="22" t="s">
        <v>53</v>
      </c>
    </row>
    <row r="29" spans="1:13" ht="12.75">
      <c r="A29" s="22">
        <v>24</v>
      </c>
      <c r="C29" s="25" t="s">
        <v>113</v>
      </c>
      <c r="D29" s="22" t="s">
        <v>50</v>
      </c>
      <c r="E29" s="23" t="s">
        <v>145</v>
      </c>
      <c r="F29" s="22">
        <v>20130789</v>
      </c>
      <c r="G29" s="26">
        <v>25000</v>
      </c>
      <c r="H29" s="22"/>
      <c r="I29" s="27">
        <v>41491</v>
      </c>
      <c r="J29" s="22" t="s">
        <v>196</v>
      </c>
      <c r="K29" s="22" t="s">
        <v>200</v>
      </c>
      <c r="L29" s="22" t="s">
        <v>100</v>
      </c>
    </row>
    <row r="30" spans="1:13" ht="12.75">
      <c r="A30" s="22">
        <v>25</v>
      </c>
      <c r="C30" s="22" t="s">
        <v>21</v>
      </c>
      <c r="D30" s="22" t="s">
        <v>66</v>
      </c>
      <c r="E30" s="23" t="s">
        <v>117</v>
      </c>
      <c r="F30" s="22">
        <v>20130806</v>
      </c>
      <c r="G30" s="26">
        <v>25000</v>
      </c>
      <c r="H30" s="22"/>
      <c r="I30" s="27">
        <v>41491</v>
      </c>
      <c r="J30" s="22" t="s">
        <v>196</v>
      </c>
      <c r="K30" s="22" t="s">
        <v>200</v>
      </c>
      <c r="L30" s="22" t="s">
        <v>64</v>
      </c>
    </row>
    <row r="31" spans="1:13" ht="12.75">
      <c r="A31" s="22">
        <v>26</v>
      </c>
      <c r="C31" s="22" t="s">
        <v>89</v>
      </c>
      <c r="D31" s="22" t="s">
        <v>65</v>
      </c>
      <c r="E31" s="23" t="s">
        <v>125</v>
      </c>
      <c r="F31" s="22">
        <v>20130706</v>
      </c>
      <c r="G31" s="26">
        <v>25000</v>
      </c>
      <c r="H31" s="22"/>
      <c r="I31" s="22"/>
      <c r="J31" s="22"/>
      <c r="K31" s="22"/>
      <c r="L31" s="22" t="s">
        <v>90</v>
      </c>
    </row>
    <row r="32" spans="1:13" ht="12.75">
      <c r="A32" s="22">
        <v>27</v>
      </c>
      <c r="C32" s="22" t="s">
        <v>91</v>
      </c>
      <c r="D32" s="22" t="s">
        <v>52</v>
      </c>
      <c r="E32" s="23" t="s">
        <v>120</v>
      </c>
      <c r="F32" s="22">
        <v>20130672</v>
      </c>
      <c r="G32" s="26">
        <v>25000</v>
      </c>
      <c r="H32" s="22"/>
      <c r="I32" s="22"/>
      <c r="J32" s="22"/>
      <c r="K32" s="22"/>
      <c r="L32" s="22" t="s">
        <v>61</v>
      </c>
    </row>
    <row r="33" spans="1:13" ht="12.75">
      <c r="A33" s="22">
        <v>28</v>
      </c>
      <c r="C33" s="22" t="s">
        <v>22</v>
      </c>
      <c r="D33" s="22" t="s">
        <v>55</v>
      </c>
      <c r="E33" s="23" t="s">
        <v>135</v>
      </c>
      <c r="F33" s="22">
        <v>20130703</v>
      </c>
      <c r="G33" s="26">
        <v>25000</v>
      </c>
      <c r="H33" s="22"/>
      <c r="I33" s="22"/>
      <c r="J33" s="22"/>
      <c r="K33" s="22"/>
      <c r="L33" s="22" t="s">
        <v>98</v>
      </c>
    </row>
    <row r="34" spans="1:13" ht="12.75">
      <c r="A34" s="22">
        <v>29</v>
      </c>
      <c r="C34" s="22" t="s">
        <v>23</v>
      </c>
      <c r="D34" s="22" t="s">
        <v>67</v>
      </c>
      <c r="E34" s="23" t="s">
        <v>126</v>
      </c>
      <c r="F34" s="22">
        <v>20130581</v>
      </c>
      <c r="G34" s="26">
        <v>25000</v>
      </c>
      <c r="H34" s="22"/>
      <c r="I34" s="22"/>
      <c r="J34" s="22"/>
      <c r="K34" s="22"/>
      <c r="L34" s="22" t="s">
        <v>99</v>
      </c>
    </row>
    <row r="35" spans="1:13" ht="12.75">
      <c r="A35" s="22">
        <v>30</v>
      </c>
      <c r="B35" s="43" t="s">
        <v>25</v>
      </c>
      <c r="D35" s="22" t="s">
        <v>68</v>
      </c>
      <c r="E35" s="23" t="s">
        <v>64</v>
      </c>
      <c r="F35" s="22"/>
      <c r="G35" s="26"/>
      <c r="H35" s="22"/>
      <c r="I35" s="22"/>
      <c r="J35" s="22"/>
      <c r="K35" s="22"/>
      <c r="L35" s="22" t="s">
        <v>64</v>
      </c>
    </row>
    <row r="36" spans="1:13" ht="12.75">
      <c r="A36" s="22">
        <v>31</v>
      </c>
      <c r="B36" s="43" t="s">
        <v>48</v>
      </c>
      <c r="C36" s="22"/>
      <c r="D36" s="22" t="s">
        <v>52</v>
      </c>
      <c r="E36" s="23" t="s">
        <v>127</v>
      </c>
      <c r="F36" s="22"/>
      <c r="G36" s="26"/>
      <c r="H36" s="22"/>
      <c r="I36" s="22"/>
      <c r="J36" s="22"/>
      <c r="K36" s="22"/>
      <c r="L36" s="22" t="s">
        <v>53</v>
      </c>
    </row>
    <row r="37" spans="1:13" ht="12.75">
      <c r="A37" s="22">
        <v>32</v>
      </c>
      <c r="C37" s="22" t="s">
        <v>93</v>
      </c>
      <c r="D37" s="22" t="s">
        <v>66</v>
      </c>
      <c r="E37" s="23" t="s">
        <v>117</v>
      </c>
      <c r="F37" s="22">
        <v>20130807</v>
      </c>
      <c r="G37" s="26">
        <v>25000</v>
      </c>
      <c r="H37" s="22"/>
      <c r="I37" s="27">
        <v>41491</v>
      </c>
      <c r="J37" s="22" t="s">
        <v>196</v>
      </c>
      <c r="K37" s="22"/>
      <c r="L37" s="22" t="s">
        <v>64</v>
      </c>
    </row>
    <row r="38" spans="1:13" ht="12.75">
      <c r="A38" s="22">
        <v>33</v>
      </c>
      <c r="C38" s="22" t="s">
        <v>104</v>
      </c>
      <c r="D38" s="22" t="s">
        <v>73</v>
      </c>
      <c r="E38" s="23" t="s">
        <v>146</v>
      </c>
      <c r="F38" s="22">
        <v>20130669</v>
      </c>
      <c r="G38" s="26">
        <v>25000</v>
      </c>
      <c r="H38" s="22"/>
      <c r="I38" s="27"/>
      <c r="J38" s="22"/>
      <c r="K38" s="22"/>
      <c r="L38" s="22" t="s">
        <v>100</v>
      </c>
    </row>
    <row r="39" spans="1:13" ht="12.75">
      <c r="A39" s="22">
        <v>34</v>
      </c>
      <c r="C39" s="25" t="s">
        <v>143</v>
      </c>
      <c r="D39" s="22" t="s">
        <v>54</v>
      </c>
      <c r="E39" s="23" t="s">
        <v>144</v>
      </c>
      <c r="F39" s="22">
        <v>20130700</v>
      </c>
      <c r="G39" s="26">
        <v>25000</v>
      </c>
      <c r="H39" s="22"/>
      <c r="I39" s="27"/>
      <c r="J39" s="22"/>
      <c r="K39" s="22"/>
      <c r="L39" s="22" t="s">
        <v>97</v>
      </c>
    </row>
    <row r="40" spans="1:13" ht="12.75">
      <c r="A40" s="22">
        <v>35</v>
      </c>
      <c r="C40" s="22" t="s">
        <v>26</v>
      </c>
      <c r="D40" s="22" t="s">
        <v>68</v>
      </c>
      <c r="E40" s="23" t="s">
        <v>117</v>
      </c>
      <c r="F40" s="22">
        <v>20130707</v>
      </c>
      <c r="G40" s="26">
        <v>25000</v>
      </c>
      <c r="H40" s="22"/>
      <c r="I40" s="22"/>
      <c r="J40" s="22"/>
      <c r="K40" s="22"/>
      <c r="L40" s="22" t="s">
        <v>64</v>
      </c>
    </row>
    <row r="41" spans="1:13" ht="12.75">
      <c r="A41" s="22">
        <v>36</v>
      </c>
      <c r="C41" s="22" t="s">
        <v>27</v>
      </c>
      <c r="D41" s="22" t="s">
        <v>75</v>
      </c>
      <c r="E41" s="23" t="s">
        <v>120</v>
      </c>
      <c r="F41" s="22">
        <v>20130628</v>
      </c>
      <c r="G41" s="26">
        <v>25000</v>
      </c>
      <c r="H41" s="22"/>
      <c r="I41" s="22"/>
      <c r="J41" s="22"/>
      <c r="K41" s="22"/>
      <c r="L41" s="22" t="s">
        <v>61</v>
      </c>
    </row>
    <row r="42" spans="1:13" ht="12.75">
      <c r="A42" s="22">
        <v>37</v>
      </c>
      <c r="C42" s="22" t="s">
        <v>28</v>
      </c>
      <c r="D42" s="22" t="s">
        <v>70</v>
      </c>
      <c r="E42" s="23" t="s">
        <v>128</v>
      </c>
      <c r="F42" s="22">
        <v>20130847</v>
      </c>
      <c r="G42" s="26">
        <v>25000</v>
      </c>
      <c r="H42" s="22"/>
      <c r="I42" s="27">
        <v>41491</v>
      </c>
      <c r="J42" s="22" t="s">
        <v>196</v>
      </c>
      <c r="K42" s="22"/>
      <c r="L42" s="22" t="s">
        <v>61</v>
      </c>
    </row>
    <row r="43" spans="1:13" ht="12.75">
      <c r="A43" s="22">
        <v>38</v>
      </c>
      <c r="C43" s="22" t="s">
        <v>29</v>
      </c>
      <c r="D43" s="22" t="s">
        <v>68</v>
      </c>
      <c r="E43" s="23" t="s">
        <v>151</v>
      </c>
      <c r="F43" s="22">
        <v>20130913</v>
      </c>
      <c r="G43" s="26">
        <v>25000</v>
      </c>
      <c r="H43" s="22"/>
      <c r="I43" s="27"/>
      <c r="J43" s="22"/>
      <c r="K43" s="22"/>
      <c r="L43" s="22" t="s">
        <v>53</v>
      </c>
      <c r="M43" s="23" t="s">
        <v>227</v>
      </c>
    </row>
    <row r="44" spans="1:13" ht="12.75">
      <c r="A44" s="22">
        <v>39</v>
      </c>
      <c r="C44" s="22" t="s">
        <v>30</v>
      </c>
      <c r="D44" s="22" t="s">
        <v>102</v>
      </c>
      <c r="E44" s="23" t="s">
        <v>136</v>
      </c>
      <c r="F44" s="22">
        <v>20130475</v>
      </c>
      <c r="G44" s="26">
        <v>25000</v>
      </c>
      <c r="H44" s="22"/>
      <c r="I44" s="22"/>
      <c r="J44" s="22"/>
      <c r="K44" s="22"/>
      <c r="L44" s="22" t="s">
        <v>100</v>
      </c>
    </row>
    <row r="45" spans="1:13" ht="12.75">
      <c r="A45" s="22">
        <v>40</v>
      </c>
      <c r="C45" s="22" t="s">
        <v>31</v>
      </c>
      <c r="D45" s="22" t="s">
        <v>69</v>
      </c>
      <c r="E45" s="22" t="s">
        <v>120</v>
      </c>
      <c r="F45" s="22">
        <v>20130627</v>
      </c>
      <c r="G45" s="26">
        <v>25000</v>
      </c>
      <c r="H45" s="22"/>
      <c r="I45" s="22"/>
      <c r="J45" s="22"/>
      <c r="K45" s="22"/>
      <c r="L45" s="22" t="s">
        <v>61</v>
      </c>
    </row>
    <row r="46" spans="1:13" ht="12.75">
      <c r="A46" s="22">
        <v>41</v>
      </c>
      <c r="C46" s="22" t="s">
        <v>32</v>
      </c>
      <c r="D46" s="22" t="s">
        <v>71</v>
      </c>
      <c r="E46" s="23" t="s">
        <v>128</v>
      </c>
      <c r="F46" s="22">
        <v>20130666</v>
      </c>
      <c r="G46" s="26">
        <v>25000</v>
      </c>
      <c r="H46" s="22"/>
      <c r="I46" s="27"/>
      <c r="J46" s="22"/>
      <c r="K46" s="27"/>
      <c r="L46" s="22" t="s">
        <v>61</v>
      </c>
    </row>
    <row r="47" spans="1:13" ht="12.75">
      <c r="A47" s="22">
        <v>42</v>
      </c>
      <c r="C47" s="22" t="s">
        <v>33</v>
      </c>
      <c r="D47" s="22" t="s">
        <v>72</v>
      </c>
      <c r="E47" s="23" t="s">
        <v>117</v>
      </c>
      <c r="F47" s="22">
        <v>20130916</v>
      </c>
      <c r="G47" s="26">
        <v>25000</v>
      </c>
      <c r="H47" s="22"/>
      <c r="I47" s="27">
        <v>41491</v>
      </c>
      <c r="J47" s="22" t="s">
        <v>196</v>
      </c>
      <c r="K47" s="27"/>
      <c r="L47" s="22" t="s">
        <v>64</v>
      </c>
    </row>
    <row r="48" spans="1:13" ht="12.75">
      <c r="A48" s="22">
        <v>43</v>
      </c>
      <c r="C48" s="22" t="s">
        <v>34</v>
      </c>
      <c r="D48" s="22" t="s">
        <v>66</v>
      </c>
      <c r="E48" s="23" t="s">
        <v>117</v>
      </c>
      <c r="F48" s="22">
        <v>20130808</v>
      </c>
      <c r="G48" s="26">
        <v>25000</v>
      </c>
      <c r="H48" s="22"/>
      <c r="I48" s="27">
        <v>41491</v>
      </c>
      <c r="J48" s="22" t="s">
        <v>196</v>
      </c>
      <c r="K48" s="22" t="s">
        <v>200</v>
      </c>
      <c r="L48" s="22" t="s">
        <v>64</v>
      </c>
    </row>
    <row r="49" spans="1:14" ht="12.75">
      <c r="A49" s="22">
        <v>44</v>
      </c>
      <c r="C49" s="22" t="s">
        <v>35</v>
      </c>
      <c r="D49" s="22" t="s">
        <v>51</v>
      </c>
      <c r="E49" s="23" t="s">
        <v>137</v>
      </c>
      <c r="F49" s="22">
        <v>20130969</v>
      </c>
      <c r="G49" s="26">
        <v>25000</v>
      </c>
      <c r="H49" s="22"/>
      <c r="I49" s="27">
        <v>41491</v>
      </c>
      <c r="J49" s="22" t="s">
        <v>196</v>
      </c>
      <c r="K49" s="22" t="s">
        <v>200</v>
      </c>
      <c r="L49" s="22" t="s">
        <v>101</v>
      </c>
      <c r="M49" s="44">
        <v>41520</v>
      </c>
      <c r="N49" s="44">
        <v>41541</v>
      </c>
    </row>
    <row r="50" spans="1:14" ht="12.75">
      <c r="A50" s="22">
        <v>45</v>
      </c>
      <c r="C50" s="22" t="s">
        <v>36</v>
      </c>
      <c r="D50" s="22" t="s">
        <v>73</v>
      </c>
      <c r="E50" s="23" t="s">
        <v>146</v>
      </c>
      <c r="F50" s="22">
        <v>20130671</v>
      </c>
      <c r="G50" s="26">
        <v>25000</v>
      </c>
      <c r="H50" s="22"/>
      <c r="I50" s="22"/>
      <c r="J50" s="22"/>
      <c r="K50" s="22"/>
      <c r="L50" s="22" t="s">
        <v>100</v>
      </c>
    </row>
    <row r="51" spans="1:14" ht="12.75">
      <c r="A51" s="22">
        <v>46</v>
      </c>
      <c r="C51" s="22" t="s">
        <v>37</v>
      </c>
      <c r="D51" s="22" t="s">
        <v>74</v>
      </c>
      <c r="E51" s="23" t="s">
        <v>116</v>
      </c>
      <c r="F51" s="22">
        <v>20130584</v>
      </c>
      <c r="G51" s="26">
        <v>25000</v>
      </c>
      <c r="H51" s="22"/>
      <c r="I51" s="22"/>
      <c r="J51" s="22"/>
      <c r="K51" s="22"/>
      <c r="L51" s="22" t="s">
        <v>53</v>
      </c>
    </row>
    <row r="52" spans="1:14" ht="12.75">
      <c r="A52" s="22">
        <v>47</v>
      </c>
      <c r="C52" s="22" t="s">
        <v>38</v>
      </c>
      <c r="D52" s="22" t="s">
        <v>55</v>
      </c>
      <c r="E52" s="23" t="s">
        <v>129</v>
      </c>
      <c r="F52" s="22">
        <v>20130704</v>
      </c>
      <c r="G52" s="26">
        <v>25000</v>
      </c>
      <c r="H52" s="22"/>
      <c r="I52" s="22"/>
      <c r="J52" s="22"/>
      <c r="K52" s="22"/>
      <c r="L52" s="22" t="s">
        <v>61</v>
      </c>
    </row>
    <row r="53" spans="1:14" ht="12.75">
      <c r="A53" s="22">
        <v>48</v>
      </c>
      <c r="C53" s="22" t="s">
        <v>39</v>
      </c>
      <c r="D53" s="22" t="s">
        <v>75</v>
      </c>
      <c r="E53" s="23" t="s">
        <v>116</v>
      </c>
      <c r="F53" s="22">
        <v>20130708</v>
      </c>
      <c r="G53" s="26">
        <v>25000</v>
      </c>
      <c r="H53" s="22"/>
      <c r="I53" s="22"/>
      <c r="J53" s="22"/>
      <c r="K53" s="22"/>
      <c r="L53" s="22" t="s">
        <v>53</v>
      </c>
    </row>
    <row r="54" spans="1:14" ht="12.75">
      <c r="A54" s="22">
        <v>49</v>
      </c>
      <c r="B54" s="45" t="s">
        <v>40</v>
      </c>
      <c r="C54" s="40"/>
      <c r="D54" s="22" t="s">
        <v>76</v>
      </c>
      <c r="E54" s="23" t="s">
        <v>130</v>
      </c>
      <c r="F54" s="41"/>
      <c r="G54" s="39">
        <v>0</v>
      </c>
      <c r="H54" s="22"/>
      <c r="I54" s="27">
        <v>41491</v>
      </c>
      <c r="J54" s="22" t="s">
        <v>196</v>
      </c>
      <c r="K54" s="22"/>
      <c r="L54" s="22" t="s">
        <v>100</v>
      </c>
      <c r="M54" s="44">
        <v>41520</v>
      </c>
      <c r="N54" s="44">
        <v>41541</v>
      </c>
    </row>
    <row r="55" spans="1:14" ht="12.75">
      <c r="A55" s="22">
        <v>40</v>
      </c>
      <c r="C55" s="22" t="s">
        <v>41</v>
      </c>
      <c r="D55" s="22" t="s">
        <v>67</v>
      </c>
      <c r="E55" s="23" t="s">
        <v>116</v>
      </c>
      <c r="F55" s="22">
        <v>20130582</v>
      </c>
      <c r="G55" s="26">
        <v>25000</v>
      </c>
      <c r="H55" s="22"/>
      <c r="I55" s="22"/>
      <c r="J55" s="22"/>
      <c r="K55" s="22"/>
      <c r="L55" s="22" t="s">
        <v>53</v>
      </c>
    </row>
    <row r="56" spans="1:14" ht="12.75">
      <c r="A56" s="22">
        <v>51</v>
      </c>
      <c r="C56" s="22" t="s">
        <v>42</v>
      </c>
      <c r="D56" s="22" t="s">
        <v>55</v>
      </c>
      <c r="E56" s="23" t="s">
        <v>117</v>
      </c>
      <c r="F56" s="22">
        <v>20130790</v>
      </c>
      <c r="G56" s="26">
        <v>25000</v>
      </c>
      <c r="H56" s="22"/>
      <c r="I56" s="27">
        <v>41491</v>
      </c>
      <c r="J56" s="22" t="s">
        <v>196</v>
      </c>
      <c r="K56" s="22" t="s">
        <v>200</v>
      </c>
      <c r="L56" s="22" t="s">
        <v>64</v>
      </c>
      <c r="M56" s="22" t="s">
        <v>201</v>
      </c>
    </row>
    <row r="57" spans="1:14" ht="12.75">
      <c r="A57" s="22">
        <v>52</v>
      </c>
      <c r="C57" s="22" t="s">
        <v>43</v>
      </c>
      <c r="D57" s="22" t="s">
        <v>73</v>
      </c>
      <c r="E57" s="23" t="s">
        <v>146</v>
      </c>
      <c r="F57" s="22">
        <v>20130670</v>
      </c>
      <c r="G57" s="26">
        <v>25000</v>
      </c>
      <c r="H57" s="22"/>
      <c r="I57" s="22"/>
      <c r="J57" s="22"/>
      <c r="K57" s="22"/>
      <c r="L57" s="22" t="s">
        <v>100</v>
      </c>
    </row>
    <row r="58" spans="1:14" ht="12.75">
      <c r="A58" s="22">
        <v>53</v>
      </c>
      <c r="C58" s="22" t="s">
        <v>44</v>
      </c>
      <c r="D58" s="22" t="s">
        <v>77</v>
      </c>
      <c r="E58" s="23" t="s">
        <v>131</v>
      </c>
      <c r="F58" s="22">
        <v>20130862</v>
      </c>
      <c r="G58" s="26">
        <v>25000</v>
      </c>
      <c r="H58" s="22"/>
      <c r="I58" s="27">
        <v>41491</v>
      </c>
      <c r="J58" s="22" t="s">
        <v>196</v>
      </c>
      <c r="K58" s="22"/>
      <c r="L58" s="22" t="s">
        <v>103</v>
      </c>
    </row>
    <row r="59" spans="1:14" ht="12.75">
      <c r="A59" s="22">
        <v>54</v>
      </c>
      <c r="C59" s="25" t="s">
        <v>111</v>
      </c>
      <c r="D59" s="22" t="s">
        <v>112</v>
      </c>
      <c r="E59" s="23" t="s">
        <v>117</v>
      </c>
      <c r="F59" s="22">
        <v>20130826</v>
      </c>
      <c r="G59" s="26">
        <v>25000</v>
      </c>
      <c r="H59" s="22"/>
      <c r="I59" s="27">
        <v>41491</v>
      </c>
      <c r="J59" s="22" t="s">
        <v>196</v>
      </c>
      <c r="K59" s="22" t="s">
        <v>200</v>
      </c>
      <c r="L59" s="22" t="s">
        <v>64</v>
      </c>
    </row>
    <row r="60" spans="1:14" ht="12.75">
      <c r="A60" s="22">
        <v>55</v>
      </c>
      <c r="C60" s="22" t="s">
        <v>95</v>
      </c>
      <c r="D60" s="22" t="s">
        <v>54</v>
      </c>
      <c r="E60" s="23" t="s">
        <v>53</v>
      </c>
      <c r="F60" s="22">
        <v>20130799</v>
      </c>
      <c r="G60" s="26">
        <v>25000</v>
      </c>
      <c r="H60" s="22"/>
      <c r="I60" s="27">
        <v>41491</v>
      </c>
      <c r="J60" s="22" t="s">
        <v>196</v>
      </c>
      <c r="K60" s="22" t="s">
        <v>200</v>
      </c>
      <c r="L60" s="22" t="s">
        <v>53</v>
      </c>
    </row>
    <row r="61" spans="1:14" ht="12.75">
      <c r="A61" s="22">
        <v>56</v>
      </c>
      <c r="C61" s="22" t="s">
        <v>45</v>
      </c>
      <c r="D61" s="22" t="s">
        <v>78</v>
      </c>
      <c r="E61" s="23" t="s">
        <v>61</v>
      </c>
      <c r="F61" s="22">
        <v>20130626</v>
      </c>
      <c r="G61" s="26">
        <v>25000</v>
      </c>
      <c r="H61" s="22"/>
      <c r="I61" s="27"/>
      <c r="J61" s="22"/>
      <c r="K61" s="22"/>
      <c r="L61" s="22" t="s">
        <v>64</v>
      </c>
    </row>
    <row r="62" spans="1:14" ht="12.75">
      <c r="A62" s="22">
        <v>57</v>
      </c>
      <c r="C62" s="22" t="s">
        <v>46</v>
      </c>
      <c r="D62" s="22" t="s">
        <v>79</v>
      </c>
      <c r="E62" s="23" t="s">
        <v>138</v>
      </c>
      <c r="F62" s="22">
        <v>20130930</v>
      </c>
      <c r="G62" s="26">
        <v>25000</v>
      </c>
      <c r="H62" s="22"/>
      <c r="I62" s="27">
        <v>41491</v>
      </c>
      <c r="J62" s="22" t="s">
        <v>196</v>
      </c>
      <c r="K62" s="27"/>
      <c r="L62" s="22" t="s">
        <v>64</v>
      </c>
      <c r="M62" s="44">
        <v>41520</v>
      </c>
    </row>
    <row r="63" spans="1:14" ht="12.75">
      <c r="A63" s="22">
        <v>58</v>
      </c>
      <c r="C63" s="25" t="s">
        <v>141</v>
      </c>
      <c r="D63" s="22" t="s">
        <v>54</v>
      </c>
      <c r="E63" s="23" t="s">
        <v>61</v>
      </c>
      <c r="F63" s="22">
        <v>20130967</v>
      </c>
      <c r="G63" s="26">
        <v>25000</v>
      </c>
      <c r="H63" s="22"/>
      <c r="I63" s="27">
        <v>41491</v>
      </c>
      <c r="J63" s="22" t="s">
        <v>196</v>
      </c>
      <c r="K63" s="27" t="s">
        <v>200</v>
      </c>
      <c r="L63" s="22" t="s">
        <v>61</v>
      </c>
      <c r="M63" s="44">
        <v>41520</v>
      </c>
    </row>
    <row r="64" spans="1:14" ht="12.75">
      <c r="A64" s="22">
        <v>59</v>
      </c>
      <c r="C64" s="22" t="s">
        <v>92</v>
      </c>
      <c r="D64" s="22" t="s">
        <v>51</v>
      </c>
      <c r="E64" s="23" t="s">
        <v>157</v>
      </c>
      <c r="F64" s="22">
        <v>20130927</v>
      </c>
      <c r="G64" s="26">
        <v>25000</v>
      </c>
      <c r="H64" s="22"/>
      <c r="I64" s="27">
        <v>41491</v>
      </c>
      <c r="J64" s="22" t="s">
        <v>196</v>
      </c>
      <c r="K64" s="27"/>
      <c r="L64" s="22" t="s">
        <v>101</v>
      </c>
      <c r="M64" s="44">
        <v>41520</v>
      </c>
    </row>
    <row r="65" spans="1:12" ht="12.75">
      <c r="A65" s="22">
        <v>60</v>
      </c>
      <c r="C65" s="22" t="s">
        <v>47</v>
      </c>
      <c r="D65" s="22" t="s">
        <v>80</v>
      </c>
      <c r="E65" s="23" t="s">
        <v>116</v>
      </c>
      <c r="F65" s="22">
        <v>20130631</v>
      </c>
      <c r="G65" s="29">
        <v>25000</v>
      </c>
      <c r="H65" s="22"/>
      <c r="I65" s="22"/>
      <c r="J65" s="22"/>
      <c r="K65" s="22"/>
      <c r="L65" s="22" t="s">
        <v>53</v>
      </c>
    </row>
    <row r="66" spans="1:12" ht="12.75">
      <c r="A66" s="22"/>
      <c r="B66" s="24"/>
      <c r="C66" s="24"/>
      <c r="D66" s="24"/>
      <c r="E66" s="24"/>
      <c r="F66" s="24"/>
      <c r="G66" s="28"/>
      <c r="H66" s="24"/>
      <c r="I66" s="24"/>
      <c r="J66" s="24"/>
      <c r="K66" s="24"/>
      <c r="L66" s="24"/>
    </row>
    <row r="67" spans="1:12" ht="12.75">
      <c r="A67" s="22"/>
      <c r="B67" s="22" t="s">
        <v>49</v>
      </c>
      <c r="C67" s="22"/>
      <c r="D67" s="22"/>
      <c r="E67" s="22"/>
      <c r="F67" s="22" t="s">
        <v>87</v>
      </c>
      <c r="G67" s="26">
        <f>SUM(G6:G65)</f>
        <v>1350000</v>
      </c>
      <c r="H67" s="22"/>
      <c r="I67" s="22"/>
      <c r="J67" s="22"/>
      <c r="K67" s="22"/>
      <c r="L67" s="24"/>
    </row>
    <row r="68" spans="1:12" ht="12.75">
      <c r="A68" s="22"/>
      <c r="B68" s="22" t="s">
        <v>107</v>
      </c>
      <c r="C68" s="22"/>
      <c r="D68" s="22"/>
      <c r="E68" s="22"/>
      <c r="F68" s="22"/>
      <c r="G68" s="26"/>
      <c r="H68" s="22"/>
      <c r="I68" s="22"/>
      <c r="J68" s="22"/>
      <c r="K68" s="22"/>
      <c r="L68" s="24"/>
    </row>
    <row r="69" spans="1:12" ht="12.75">
      <c r="A69" s="22"/>
      <c r="B69" s="30" t="s">
        <v>85</v>
      </c>
      <c r="C69" s="31"/>
      <c r="D69" s="31"/>
      <c r="E69" s="31"/>
      <c r="F69" s="22"/>
      <c r="G69" s="26"/>
      <c r="H69" s="22"/>
      <c r="I69" s="22"/>
      <c r="J69" s="22"/>
      <c r="K69" s="22"/>
      <c r="L69" s="24"/>
    </row>
    <row r="70" spans="1:12" ht="12.75">
      <c r="A70" s="22"/>
      <c r="B70" s="32" t="s">
        <v>155</v>
      </c>
      <c r="C70" s="31"/>
      <c r="D70" s="31"/>
      <c r="E70" s="33">
        <v>1500000</v>
      </c>
      <c r="F70" s="22"/>
      <c r="H70" s="22"/>
      <c r="I70" s="38"/>
      <c r="J70" s="22"/>
      <c r="K70" s="22"/>
      <c r="L70" s="24"/>
    </row>
    <row r="71" spans="1:12" ht="26.25" customHeight="1">
      <c r="A71" s="22"/>
      <c r="B71" s="32" t="s">
        <v>156</v>
      </c>
      <c r="C71" s="31"/>
      <c r="D71" s="31"/>
      <c r="E71" s="34">
        <f>G67</f>
        <v>1350000</v>
      </c>
      <c r="F71" s="22"/>
      <c r="H71" s="22"/>
      <c r="I71" s="26"/>
      <c r="J71" s="22"/>
      <c r="K71" s="22"/>
      <c r="L71" s="24"/>
    </row>
    <row r="72" spans="1:12" ht="23.25" customHeight="1">
      <c r="A72" s="22"/>
      <c r="B72" s="23" t="s">
        <v>235</v>
      </c>
      <c r="C72" s="31"/>
      <c r="D72" s="31"/>
      <c r="E72" s="34">
        <f>125000</f>
        <v>125000</v>
      </c>
      <c r="F72" s="50"/>
      <c r="G72" s="50"/>
      <c r="H72" s="22"/>
      <c r="I72" s="22"/>
      <c r="J72" s="22"/>
      <c r="K72" s="22"/>
      <c r="L72" s="24"/>
    </row>
    <row r="73" spans="1:12" ht="21" customHeight="1">
      <c r="A73" s="22"/>
      <c r="B73" s="32" t="s">
        <v>148</v>
      </c>
      <c r="C73" s="31"/>
      <c r="D73" s="35"/>
      <c r="E73" s="36">
        <v>25000</v>
      </c>
      <c r="F73" s="22"/>
      <c r="G73" s="22"/>
      <c r="H73" s="22"/>
      <c r="I73" s="22"/>
      <c r="J73" s="22"/>
      <c r="K73" s="22"/>
      <c r="L73" s="24"/>
    </row>
    <row r="74" spans="1:12" ht="21" customHeight="1">
      <c r="A74" s="22"/>
      <c r="B74" s="32" t="s">
        <v>86</v>
      </c>
      <c r="C74" s="31"/>
      <c r="D74" s="31"/>
      <c r="E74" s="33">
        <f>SUM(E70-E71-E72-E73)</f>
        <v>0</v>
      </c>
      <c r="F74" s="22"/>
      <c r="G74" s="22"/>
      <c r="H74" s="22"/>
      <c r="I74" s="22"/>
      <c r="J74" s="22"/>
      <c r="K74" s="22"/>
      <c r="L74" s="24"/>
    </row>
    <row r="75" spans="1:12" ht="22.15" customHeight="1">
      <c r="A75" s="22"/>
      <c r="B75" s="31"/>
      <c r="C75" s="31"/>
      <c r="D75" s="31"/>
      <c r="E75" s="33"/>
      <c r="F75" s="22"/>
      <c r="G75" s="22"/>
      <c r="H75" s="22"/>
      <c r="I75" s="22"/>
      <c r="J75" s="22"/>
      <c r="K75" s="22"/>
      <c r="L75" s="24"/>
    </row>
    <row r="76" spans="1:12" ht="12.75">
      <c r="A76" s="22"/>
      <c r="B76" s="22"/>
      <c r="C76" s="22"/>
      <c r="D76" s="22"/>
      <c r="E76" s="26"/>
      <c r="F76" s="22"/>
      <c r="G76" s="26"/>
      <c r="H76" s="22"/>
      <c r="I76" s="22"/>
      <c r="J76" s="22"/>
      <c r="K76" s="22"/>
      <c r="L76" s="24"/>
    </row>
    <row r="77" spans="1:12" ht="12.75">
      <c r="A77" s="22"/>
      <c r="B77" s="22"/>
      <c r="C77" s="22"/>
      <c r="D77" s="37"/>
      <c r="E77" s="22"/>
      <c r="F77" s="22"/>
      <c r="G77" s="26"/>
      <c r="H77" s="22"/>
      <c r="I77" s="22"/>
      <c r="J77" s="22"/>
      <c r="K77" s="22"/>
      <c r="L77" s="24"/>
    </row>
    <row r="78" spans="1:12" ht="12.75">
      <c r="A78" s="22"/>
      <c r="B78" s="22"/>
      <c r="C78" s="22"/>
      <c r="D78" s="22"/>
      <c r="E78" s="22"/>
      <c r="F78" s="22"/>
      <c r="G78" s="26"/>
      <c r="H78" s="22"/>
      <c r="I78" s="22"/>
      <c r="J78" s="22"/>
      <c r="K78" s="22"/>
      <c r="L78" s="24"/>
    </row>
    <row r="79" spans="1:12" ht="12.75">
      <c r="A79" s="22"/>
      <c r="B79" s="22"/>
      <c r="C79" s="22"/>
      <c r="D79" s="22"/>
      <c r="E79" s="22"/>
      <c r="F79" s="22"/>
      <c r="G79" s="26"/>
      <c r="H79" s="22"/>
      <c r="I79" s="22"/>
      <c r="J79" s="22"/>
      <c r="K79" s="22"/>
      <c r="L79" s="24"/>
    </row>
    <row r="80" spans="1:12" ht="12.75">
      <c r="A80" s="22"/>
      <c r="B80" s="22"/>
      <c r="C80" s="22"/>
      <c r="D80" s="22"/>
      <c r="E80" s="22"/>
      <c r="F80" s="22"/>
      <c r="G80" s="26"/>
      <c r="H80" s="22"/>
      <c r="I80" s="22"/>
      <c r="J80" s="22"/>
      <c r="K80" s="22"/>
      <c r="L80" s="24"/>
    </row>
    <row r="81" spans="1:12" ht="12.75">
      <c r="A81" s="22"/>
      <c r="B81" s="22"/>
      <c r="C81" s="22"/>
      <c r="D81" s="22"/>
      <c r="E81" s="22"/>
      <c r="F81" s="22"/>
      <c r="G81" s="26"/>
      <c r="H81" s="22"/>
      <c r="I81" s="22"/>
      <c r="J81" s="22"/>
      <c r="K81" s="22"/>
      <c r="L81" s="24"/>
    </row>
    <row r="82" spans="1:12" ht="12.75">
      <c r="A82" s="22"/>
      <c r="B82" s="22"/>
      <c r="C82" s="22"/>
      <c r="D82" s="22"/>
      <c r="E82" s="22"/>
      <c r="F82" s="22"/>
      <c r="G82" s="26"/>
      <c r="H82" s="22"/>
      <c r="I82" s="22"/>
      <c r="J82" s="22"/>
      <c r="K82" s="22"/>
      <c r="L82" s="24"/>
    </row>
    <row r="83" spans="1:12" ht="12.75">
      <c r="A83" s="22"/>
      <c r="B83" s="22"/>
      <c r="C83" s="22"/>
      <c r="D83" s="22"/>
      <c r="E83" s="22"/>
      <c r="F83" s="22"/>
      <c r="G83" s="26"/>
      <c r="H83" s="22"/>
      <c r="I83" s="22"/>
      <c r="J83" s="22"/>
      <c r="K83" s="22"/>
      <c r="L83" s="24"/>
    </row>
    <row r="84" spans="1:12" ht="12.75">
      <c r="A84" s="22"/>
      <c r="B84" s="22"/>
      <c r="C84" s="22"/>
      <c r="D84" s="22"/>
      <c r="E84" s="22"/>
      <c r="F84" s="22"/>
      <c r="G84" s="26"/>
      <c r="H84" s="22"/>
      <c r="I84" s="22"/>
      <c r="J84" s="22"/>
      <c r="K84" s="22"/>
      <c r="L84" s="24"/>
    </row>
    <row r="85" spans="1:12" ht="12.75">
      <c r="A85" s="22"/>
      <c r="B85" s="22"/>
      <c r="C85" s="22"/>
      <c r="D85" s="22"/>
      <c r="E85" s="22"/>
      <c r="F85" s="22"/>
      <c r="G85" s="26"/>
      <c r="H85" s="22"/>
      <c r="I85" s="22"/>
      <c r="J85" s="22"/>
      <c r="K85" s="22"/>
      <c r="L85" s="24"/>
    </row>
    <row r="86" spans="1:12" ht="12.75">
      <c r="A86" s="22"/>
      <c r="B86" s="22"/>
      <c r="C86" s="22"/>
      <c r="D86" s="22"/>
      <c r="E86" s="22"/>
      <c r="F86" s="22"/>
      <c r="G86" s="26"/>
      <c r="H86" s="22"/>
      <c r="I86" s="22"/>
      <c r="J86" s="22"/>
      <c r="K86" s="22"/>
      <c r="L86" s="24"/>
    </row>
    <row r="87" spans="1:12" ht="12.75">
      <c r="A87" s="22"/>
      <c r="B87" s="22"/>
      <c r="C87" s="22"/>
      <c r="D87" s="22"/>
      <c r="E87" s="22"/>
      <c r="F87" s="22"/>
      <c r="G87" s="26"/>
      <c r="H87" s="22"/>
      <c r="I87" s="22"/>
      <c r="J87" s="22"/>
      <c r="K87" s="22"/>
      <c r="L87" s="24"/>
    </row>
    <row r="88" spans="1:12" ht="12.75">
      <c r="A88" s="22"/>
      <c r="B88" s="22"/>
      <c r="C88" s="22"/>
      <c r="D88" s="22"/>
      <c r="E88" s="22"/>
      <c r="F88" s="22"/>
      <c r="G88" s="26"/>
      <c r="H88" s="22"/>
      <c r="I88" s="22"/>
      <c r="J88" s="22"/>
      <c r="K88" s="22"/>
      <c r="L88" s="24"/>
    </row>
    <row r="89" spans="1:12" ht="12.75">
      <c r="A89" s="22"/>
      <c r="B89" s="22"/>
      <c r="C89" s="22"/>
      <c r="D89" s="22"/>
      <c r="E89" s="22"/>
      <c r="F89" s="22"/>
      <c r="G89" s="26"/>
      <c r="H89" s="22"/>
      <c r="I89" s="22"/>
      <c r="J89" s="22"/>
      <c r="K89" s="22"/>
      <c r="L89" s="24"/>
    </row>
    <row r="90" spans="1:12" ht="12.75">
      <c r="A90" s="22"/>
      <c r="B90" s="22"/>
      <c r="C90" s="22"/>
      <c r="D90" s="22"/>
      <c r="E90" s="22"/>
      <c r="F90" s="22"/>
      <c r="G90" s="26"/>
      <c r="H90" s="22"/>
      <c r="I90" s="22"/>
      <c r="J90" s="22"/>
      <c r="K90" s="22"/>
      <c r="L90" s="24"/>
    </row>
    <row r="91" spans="1:12" ht="12.75">
      <c r="A91" s="22"/>
      <c r="B91" s="22"/>
      <c r="C91" s="22"/>
      <c r="D91" s="22"/>
      <c r="E91" s="22"/>
      <c r="F91" s="22"/>
      <c r="G91" s="26"/>
      <c r="H91" s="22"/>
      <c r="I91" s="22"/>
      <c r="J91" s="22"/>
      <c r="K91" s="22"/>
      <c r="L91" s="24"/>
    </row>
    <row r="92" spans="1:12" ht="12.75">
      <c r="A92" s="22"/>
      <c r="B92" s="22"/>
      <c r="C92" s="22"/>
      <c r="D92" s="22"/>
      <c r="E92" s="22"/>
      <c r="F92" s="22"/>
      <c r="G92" s="26"/>
      <c r="H92" s="22"/>
      <c r="I92" s="22"/>
      <c r="J92" s="22"/>
      <c r="K92" s="22"/>
      <c r="L92" s="24"/>
    </row>
    <row r="93" spans="1:12" ht="12.75">
      <c r="A93" s="22"/>
      <c r="B93" s="22"/>
      <c r="C93" s="22"/>
      <c r="D93" s="22"/>
      <c r="E93" s="22"/>
      <c r="F93" s="22"/>
      <c r="G93" s="26"/>
      <c r="H93" s="22"/>
      <c r="I93" s="22"/>
      <c r="J93" s="22"/>
      <c r="K93" s="22"/>
      <c r="L93" s="24"/>
    </row>
    <row r="94" spans="1:12" ht="12.75">
      <c r="A94" s="22"/>
      <c r="B94" s="22"/>
      <c r="C94" s="22"/>
      <c r="D94" s="22"/>
      <c r="E94" s="22"/>
      <c r="F94" s="22"/>
      <c r="G94" s="26"/>
      <c r="H94" s="22"/>
      <c r="I94" s="22"/>
      <c r="J94" s="22"/>
      <c r="K94" s="22"/>
      <c r="L94" s="24"/>
    </row>
    <row r="95" spans="1:12" ht="12.75">
      <c r="A95" s="22"/>
      <c r="B95" s="22"/>
      <c r="C95" s="22"/>
      <c r="D95" s="22"/>
      <c r="E95" s="22"/>
      <c r="F95" s="22"/>
      <c r="G95" s="26"/>
      <c r="H95" s="22"/>
      <c r="I95" s="22"/>
      <c r="J95" s="22"/>
      <c r="K95" s="22"/>
      <c r="L95" s="24"/>
    </row>
    <row r="96" spans="1:12" ht="12.75">
      <c r="A96" s="22"/>
      <c r="B96" s="22"/>
      <c r="C96" s="22"/>
      <c r="D96" s="22"/>
      <c r="E96" s="22"/>
      <c r="F96" s="22"/>
      <c r="G96" s="26"/>
      <c r="H96" s="22"/>
      <c r="I96" s="22"/>
      <c r="J96" s="22"/>
      <c r="K96" s="22"/>
      <c r="L96" s="24"/>
    </row>
    <row r="97" spans="1:12" ht="12.75">
      <c r="A97" s="22"/>
      <c r="B97" s="22"/>
      <c r="C97" s="22"/>
      <c r="D97" s="22"/>
      <c r="E97" s="22"/>
      <c r="F97" s="22"/>
      <c r="G97" s="26"/>
      <c r="H97" s="22"/>
      <c r="I97" s="22"/>
      <c r="J97" s="22"/>
      <c r="K97" s="22"/>
      <c r="L97" s="24"/>
    </row>
    <row r="98" spans="1:12" ht="12.75">
      <c r="A98" s="22"/>
      <c r="B98" s="22"/>
      <c r="C98" s="22"/>
      <c r="D98" s="22"/>
      <c r="E98" s="22"/>
      <c r="F98" s="22"/>
      <c r="G98" s="26"/>
      <c r="H98" s="22"/>
      <c r="I98" s="22"/>
      <c r="J98" s="22"/>
      <c r="K98" s="22"/>
      <c r="L98" s="24"/>
    </row>
    <row r="99" spans="1:12" ht="12.75">
      <c r="A99" s="22"/>
      <c r="B99" s="22"/>
      <c r="C99" s="22"/>
      <c r="D99" s="22"/>
      <c r="E99" s="22"/>
      <c r="F99" s="22"/>
      <c r="G99" s="26"/>
      <c r="H99" s="22"/>
      <c r="I99" s="22"/>
      <c r="J99" s="22"/>
      <c r="K99" s="22"/>
      <c r="L99" s="24"/>
    </row>
    <row r="100" spans="1:12" ht="12.75">
      <c r="A100" s="22"/>
      <c r="B100" s="22"/>
      <c r="C100" s="22"/>
      <c r="D100" s="22"/>
      <c r="E100" s="22"/>
      <c r="F100" s="22"/>
      <c r="G100" s="26"/>
      <c r="H100" s="22"/>
      <c r="I100" s="22"/>
      <c r="J100" s="22"/>
      <c r="K100" s="22"/>
      <c r="L100" s="24"/>
    </row>
    <row r="101" spans="1:12" ht="12.75">
      <c r="A101" s="22"/>
      <c r="B101" s="22"/>
      <c r="C101" s="22"/>
      <c r="D101" s="22"/>
      <c r="E101" s="22"/>
      <c r="F101" s="22"/>
      <c r="G101" s="26"/>
      <c r="H101" s="22"/>
      <c r="I101" s="22"/>
      <c r="J101" s="22"/>
      <c r="K101" s="22"/>
      <c r="L101" s="24"/>
    </row>
    <row r="102" spans="1:12" ht="12.75">
      <c r="A102" s="22"/>
      <c r="B102" s="22"/>
      <c r="C102" s="22"/>
      <c r="D102" s="22"/>
      <c r="E102" s="22"/>
      <c r="F102" s="22"/>
      <c r="G102" s="26"/>
      <c r="H102" s="22"/>
      <c r="I102" s="22"/>
      <c r="J102" s="22"/>
      <c r="K102" s="22"/>
      <c r="L102" s="24"/>
    </row>
    <row r="103" spans="1:12" ht="12.75">
      <c r="A103" s="22"/>
      <c r="B103" s="22"/>
      <c r="C103" s="22"/>
      <c r="D103" s="22"/>
      <c r="E103" s="22"/>
      <c r="F103" s="22"/>
      <c r="G103" s="26"/>
      <c r="H103" s="22"/>
      <c r="I103" s="22"/>
      <c r="J103" s="22"/>
      <c r="K103" s="22"/>
      <c r="L103" s="24"/>
    </row>
    <row r="104" spans="1:12" ht="12.75">
      <c r="A104" s="22"/>
      <c r="B104" s="22"/>
      <c r="C104" s="22"/>
      <c r="D104" s="22"/>
      <c r="E104" s="22"/>
      <c r="F104" s="22"/>
      <c r="G104" s="26"/>
      <c r="H104" s="22"/>
      <c r="I104" s="22"/>
      <c r="J104" s="22"/>
      <c r="K104" s="22"/>
      <c r="L104" s="24"/>
    </row>
    <row r="105" spans="1:12" ht="12.75">
      <c r="A105" s="22"/>
      <c r="B105" s="22"/>
      <c r="C105" s="22"/>
      <c r="D105" s="22"/>
      <c r="E105" s="22"/>
      <c r="F105" s="22"/>
      <c r="G105" s="26"/>
      <c r="H105" s="22"/>
      <c r="I105" s="22"/>
      <c r="J105" s="22"/>
      <c r="K105" s="22"/>
      <c r="L105" s="24"/>
    </row>
    <row r="106" spans="1:12" ht="12.75">
      <c r="A106" s="22"/>
      <c r="B106" s="22"/>
      <c r="C106" s="22"/>
      <c r="D106" s="22"/>
      <c r="E106" s="22"/>
      <c r="F106" s="22"/>
      <c r="G106" s="26"/>
      <c r="H106" s="22"/>
      <c r="I106" s="22"/>
      <c r="J106" s="22"/>
      <c r="K106" s="22"/>
      <c r="L106" s="24"/>
    </row>
    <row r="107" spans="1:12" ht="12.75">
      <c r="A107" s="22"/>
      <c r="B107" s="22"/>
      <c r="C107" s="22"/>
      <c r="D107" s="22"/>
      <c r="E107" s="22"/>
      <c r="F107" s="22"/>
      <c r="G107" s="26"/>
      <c r="H107" s="22"/>
      <c r="I107" s="22"/>
      <c r="J107" s="22"/>
      <c r="K107" s="22"/>
      <c r="L107" s="24"/>
    </row>
    <row r="108" spans="1:12" ht="12.75">
      <c r="A108" s="22"/>
      <c r="B108" s="22"/>
      <c r="C108" s="22"/>
      <c r="D108" s="22"/>
      <c r="E108" s="22"/>
      <c r="F108" s="22"/>
      <c r="G108" s="26"/>
      <c r="H108" s="22"/>
      <c r="I108" s="22"/>
      <c r="J108" s="22"/>
      <c r="K108" s="22"/>
      <c r="L108" s="24"/>
    </row>
    <row r="109" spans="1:12" ht="12.75">
      <c r="A109" s="22"/>
      <c r="B109" s="22"/>
      <c r="C109" s="22"/>
      <c r="D109" s="22"/>
      <c r="E109" s="22"/>
      <c r="F109" s="22"/>
      <c r="G109" s="26"/>
      <c r="H109" s="22"/>
      <c r="I109" s="22"/>
      <c r="J109" s="22"/>
      <c r="K109" s="22"/>
      <c r="L109" s="24"/>
    </row>
    <row r="110" spans="1:12" ht="12.75">
      <c r="A110" s="22"/>
      <c r="B110" s="22"/>
      <c r="C110" s="22"/>
      <c r="D110" s="22"/>
      <c r="E110" s="22"/>
      <c r="F110" s="22"/>
      <c r="G110" s="26"/>
      <c r="H110" s="22"/>
      <c r="I110" s="22"/>
      <c r="J110" s="22"/>
      <c r="K110" s="22"/>
      <c r="L110" s="24"/>
    </row>
    <row r="111" spans="1:12" ht="12.75">
      <c r="A111" s="22"/>
      <c r="B111" s="22"/>
      <c r="C111" s="22"/>
      <c r="D111" s="22"/>
      <c r="E111" s="22"/>
      <c r="F111" s="22"/>
      <c r="G111" s="26"/>
      <c r="H111" s="22"/>
      <c r="I111" s="22"/>
      <c r="J111" s="22"/>
      <c r="K111" s="22"/>
      <c r="L111" s="24"/>
    </row>
    <row r="112" spans="1:12" ht="12.75">
      <c r="A112" s="22"/>
      <c r="B112" s="22"/>
      <c r="C112" s="22"/>
      <c r="D112" s="22"/>
      <c r="E112" s="22"/>
      <c r="F112" s="22"/>
      <c r="G112" s="26"/>
      <c r="H112" s="22"/>
      <c r="I112" s="22"/>
      <c r="J112" s="22"/>
      <c r="K112" s="22"/>
      <c r="L112" s="24"/>
    </row>
    <row r="113" spans="1:12" ht="12.75">
      <c r="A113" s="22"/>
      <c r="B113" s="22"/>
      <c r="C113" s="22"/>
      <c r="D113" s="22"/>
      <c r="E113" s="22"/>
      <c r="F113" s="22"/>
      <c r="G113" s="26"/>
      <c r="H113" s="22"/>
      <c r="I113" s="22"/>
      <c r="J113" s="22"/>
      <c r="K113" s="22"/>
      <c r="L113" s="24"/>
    </row>
    <row r="114" spans="1:12" ht="12.75">
      <c r="A114" s="22"/>
      <c r="B114" s="22"/>
      <c r="C114" s="22"/>
      <c r="D114" s="22"/>
      <c r="E114" s="22"/>
      <c r="F114" s="22"/>
      <c r="G114" s="26"/>
      <c r="H114" s="22"/>
      <c r="I114" s="22"/>
      <c r="J114" s="22"/>
      <c r="K114" s="22"/>
      <c r="L114" s="24"/>
    </row>
    <row r="115" spans="1:12" ht="12.75">
      <c r="A115" s="22"/>
      <c r="B115" s="22"/>
      <c r="C115" s="22"/>
      <c r="D115" s="22"/>
      <c r="E115" s="22"/>
      <c r="F115" s="22"/>
      <c r="G115" s="26"/>
      <c r="H115" s="22"/>
      <c r="I115" s="22"/>
      <c r="J115" s="22"/>
      <c r="K115" s="22"/>
      <c r="L115" s="24"/>
    </row>
    <row r="116" spans="1:12" ht="12.75">
      <c r="A116" s="22"/>
      <c r="B116" s="22"/>
      <c r="C116" s="22"/>
      <c r="D116" s="22"/>
      <c r="E116" s="22"/>
      <c r="F116" s="22"/>
      <c r="G116" s="26"/>
      <c r="H116" s="22"/>
      <c r="I116" s="22"/>
      <c r="J116" s="22"/>
      <c r="K116" s="22"/>
      <c r="L116" s="24"/>
    </row>
    <row r="117" spans="1:12" ht="12.75">
      <c r="A117" s="22"/>
      <c r="B117" s="22"/>
      <c r="C117" s="22"/>
      <c r="D117" s="22"/>
      <c r="E117" s="22"/>
      <c r="F117" s="22"/>
      <c r="G117" s="26"/>
      <c r="H117" s="22"/>
      <c r="I117" s="22"/>
      <c r="J117" s="22"/>
      <c r="K117" s="22"/>
      <c r="L117" s="24"/>
    </row>
    <row r="118" spans="1:12" ht="12.75">
      <c r="A118" s="22"/>
      <c r="B118" s="22"/>
      <c r="C118" s="22"/>
      <c r="D118" s="22"/>
      <c r="E118" s="22"/>
      <c r="F118" s="22"/>
      <c r="G118" s="26"/>
      <c r="H118" s="22"/>
      <c r="I118" s="22"/>
      <c r="J118" s="22"/>
      <c r="K118" s="22"/>
      <c r="L118" s="24"/>
    </row>
    <row r="119" spans="1:12" ht="12.75">
      <c r="A119" s="22"/>
      <c r="B119" s="22"/>
      <c r="C119" s="22"/>
      <c r="D119" s="22"/>
      <c r="E119" s="22"/>
      <c r="F119" s="22"/>
      <c r="G119" s="26"/>
      <c r="H119" s="22"/>
      <c r="I119" s="22"/>
      <c r="J119" s="22"/>
      <c r="K119" s="22"/>
      <c r="L119" s="24"/>
    </row>
    <row r="120" spans="1:12" ht="12.75">
      <c r="A120" s="22"/>
      <c r="B120" s="22"/>
      <c r="C120" s="22"/>
      <c r="D120" s="22"/>
      <c r="E120" s="22"/>
      <c r="F120" s="22"/>
      <c r="G120" s="26"/>
      <c r="H120" s="22"/>
      <c r="I120" s="22"/>
      <c r="J120" s="22"/>
      <c r="K120" s="22"/>
      <c r="L120" s="24"/>
    </row>
    <row r="121" spans="1:12" ht="12.75">
      <c r="A121" s="24"/>
      <c r="B121" s="22"/>
      <c r="C121" s="22"/>
      <c r="D121" s="22"/>
      <c r="E121" s="22"/>
      <c r="F121" s="22"/>
      <c r="G121" s="26"/>
      <c r="H121" s="22"/>
      <c r="I121" s="22"/>
      <c r="J121" s="22"/>
      <c r="K121" s="22"/>
      <c r="L121" s="24"/>
    </row>
    <row r="122" spans="1:12" ht="12.75">
      <c r="A122" s="24"/>
      <c r="B122" s="22"/>
      <c r="C122" s="22"/>
      <c r="D122" s="22"/>
      <c r="E122" s="22"/>
      <c r="F122" s="22"/>
      <c r="G122" s="26"/>
      <c r="H122" s="22"/>
      <c r="I122" s="22"/>
      <c r="J122" s="22"/>
      <c r="K122" s="22"/>
      <c r="L122" s="24"/>
    </row>
  </sheetData>
  <sortState ref="B6:F62">
    <sortCondition ref="B6:B62"/>
  </sortState>
  <mergeCells count="6">
    <mergeCell ref="B1:G1"/>
    <mergeCell ref="B2:G2"/>
    <mergeCell ref="B3:G3"/>
    <mergeCell ref="I4:J4"/>
    <mergeCell ref="F72:G72"/>
    <mergeCell ref="I3:J3"/>
  </mergeCells>
  <printOptions gridLines="1"/>
  <pageMargins left="0.25" right="0.25" top="0.75" bottom="0.75" header="0.3" footer="0.3"/>
  <pageSetup paperSize="5" orientation="portrait" r:id="rId1"/>
  <headerFooter>
    <oddFooter>&amp;L&amp;Z&amp;F&amp;A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6"/>
  <sheetViews>
    <sheetView showOutlineSymbols="0" view="pageLayout" topLeftCell="A48" zoomScaleNormal="87" workbookViewId="0">
      <selection activeCell="G75" sqref="G75"/>
    </sheetView>
  </sheetViews>
  <sheetFormatPr defaultColWidth="8.6640625" defaultRowHeight="11.25"/>
  <cols>
    <col min="1" max="1" width="32.1640625" style="2" bestFit="1" customWidth="1"/>
    <col min="2" max="2" width="12.6640625" style="2" customWidth="1"/>
    <col min="3" max="3" width="14" style="2" bestFit="1" customWidth="1"/>
    <col min="4" max="4" width="12.5" style="2" bestFit="1" customWidth="1"/>
    <col min="5" max="5" width="13.6640625" style="2" bestFit="1" customWidth="1"/>
    <col min="6" max="6" width="8.6640625" style="2"/>
    <col min="7" max="7" width="10.6640625" style="2" bestFit="1" customWidth="1"/>
    <col min="8" max="16384" width="8.6640625" style="2"/>
  </cols>
  <sheetData>
    <row r="1" spans="1:6" ht="12.75">
      <c r="A1" s="1" t="s">
        <v>0</v>
      </c>
      <c r="B1" s="1"/>
      <c r="E1" s="14" t="s">
        <v>1</v>
      </c>
    </row>
    <row r="2" spans="1:6" ht="12.75">
      <c r="A2" s="1" t="s">
        <v>2</v>
      </c>
      <c r="B2" s="1"/>
    </row>
    <row r="3" spans="1:6" ht="12.75">
      <c r="A3" s="3"/>
      <c r="B3" s="3"/>
      <c r="C3" s="3"/>
      <c r="D3" s="4" t="s">
        <v>109</v>
      </c>
      <c r="E3" s="4" t="s">
        <v>110</v>
      </c>
    </row>
    <row r="4" spans="1:6" ht="12.75">
      <c r="A4" s="3"/>
      <c r="B4" s="3"/>
      <c r="C4" s="3"/>
    </row>
    <row r="5" spans="1:6" ht="12.75">
      <c r="A5" s="3"/>
      <c r="B5" s="3"/>
      <c r="C5" s="5"/>
      <c r="D5" s="3"/>
      <c r="E5" s="3"/>
    </row>
    <row r="6" spans="1:6" ht="12.75">
      <c r="A6" s="6" t="s">
        <v>153</v>
      </c>
      <c r="B6" s="6"/>
      <c r="C6" s="7"/>
      <c r="D6" s="7">
        <v>0</v>
      </c>
      <c r="E6" s="7">
        <v>0</v>
      </c>
      <c r="F6" s="8"/>
    </row>
    <row r="7" spans="1:6" ht="12.75">
      <c r="A7" s="6"/>
      <c r="B7" s="6"/>
      <c r="C7" s="7"/>
      <c r="D7" s="7"/>
      <c r="E7" s="9"/>
      <c r="F7" s="8"/>
    </row>
    <row r="8" spans="1:6" ht="12.75">
      <c r="A8" s="1" t="s">
        <v>3</v>
      </c>
      <c r="B8" s="3"/>
      <c r="C8" s="7"/>
      <c r="D8" s="7"/>
      <c r="E8" s="9"/>
      <c r="F8" s="8"/>
    </row>
    <row r="9" spans="1:6" ht="12.75">
      <c r="A9" s="3" t="s">
        <v>158</v>
      </c>
      <c r="B9" s="3"/>
      <c r="C9" s="7"/>
      <c r="D9" s="7">
        <v>100000</v>
      </c>
      <c r="E9" s="9">
        <v>0</v>
      </c>
      <c r="F9" s="8"/>
    </row>
    <row r="10" spans="1:6" ht="12.75">
      <c r="A10" s="3" t="s">
        <v>159</v>
      </c>
      <c r="B10" s="3"/>
      <c r="C10" s="7">
        <v>0</v>
      </c>
      <c r="D10" s="7">
        <v>0</v>
      </c>
      <c r="E10" s="7">
        <v>1500000</v>
      </c>
    </row>
    <row r="11" spans="1:6" ht="12.75">
      <c r="A11" s="10" t="s">
        <v>154</v>
      </c>
      <c r="B11" s="10"/>
      <c r="C11" s="3"/>
      <c r="D11" s="9"/>
      <c r="E11" s="9"/>
    </row>
    <row r="12" spans="1:6" ht="12.75">
      <c r="A12" s="11" t="s">
        <v>4</v>
      </c>
      <c r="B12" s="11"/>
      <c r="C12" s="3"/>
      <c r="D12" s="9"/>
      <c r="E12" s="9"/>
    </row>
    <row r="13" spans="1:6" ht="12.75">
      <c r="A13" s="11" t="s">
        <v>160</v>
      </c>
      <c r="B13" s="11"/>
      <c r="C13" s="3"/>
      <c r="D13" s="9"/>
      <c r="E13" s="9"/>
    </row>
    <row r="14" spans="1:6" ht="12.75">
      <c r="A14" s="11" t="s">
        <v>161</v>
      </c>
      <c r="B14" s="11"/>
      <c r="C14" s="3"/>
      <c r="D14" s="9"/>
      <c r="E14" s="9"/>
    </row>
    <row r="15" spans="1:6" ht="12.75">
      <c r="A15" s="11" t="s">
        <v>162</v>
      </c>
      <c r="B15" s="11"/>
      <c r="C15" s="3"/>
      <c r="D15" s="9"/>
      <c r="E15" s="9"/>
    </row>
    <row r="16" spans="1:6" ht="12.75">
      <c r="A16" s="11" t="s">
        <v>163</v>
      </c>
      <c r="B16" s="11"/>
      <c r="C16" s="3"/>
      <c r="D16" s="9"/>
      <c r="E16" s="9"/>
    </row>
    <row r="17" spans="1:5" ht="12.75">
      <c r="A17" s="3" t="s">
        <v>164</v>
      </c>
      <c r="B17" s="3"/>
      <c r="C17" s="3"/>
      <c r="D17" s="9"/>
      <c r="E17" s="9">
        <v>-25000</v>
      </c>
    </row>
    <row r="18" spans="1:5" ht="12.75">
      <c r="A18" s="3" t="s">
        <v>165</v>
      </c>
      <c r="B18" s="3"/>
      <c r="C18" s="9"/>
      <c r="D18" s="9"/>
      <c r="E18" s="9">
        <v>-25000</v>
      </c>
    </row>
    <row r="19" spans="1:5" ht="12.75">
      <c r="A19" s="3" t="s">
        <v>166</v>
      </c>
      <c r="B19" s="3"/>
      <c r="C19" s="9"/>
      <c r="D19" s="9"/>
      <c r="E19" s="9">
        <v>-25000</v>
      </c>
    </row>
    <row r="20" spans="1:5" ht="12.75">
      <c r="A20" s="3" t="s">
        <v>167</v>
      </c>
      <c r="B20" s="3"/>
      <c r="C20" s="9"/>
      <c r="D20" s="9"/>
      <c r="E20" s="9">
        <v>-25000</v>
      </c>
    </row>
    <row r="21" spans="1:5" ht="12.75">
      <c r="A21" s="3" t="s">
        <v>168</v>
      </c>
      <c r="B21" s="3"/>
      <c r="C21" s="9"/>
      <c r="D21" s="9"/>
      <c r="E21" s="9">
        <v>-25000</v>
      </c>
    </row>
    <row r="22" spans="1:5" ht="12.75">
      <c r="A22" s="11" t="s">
        <v>169</v>
      </c>
      <c r="B22" s="3"/>
      <c r="C22" s="9"/>
      <c r="D22" s="9"/>
      <c r="E22" s="9"/>
    </row>
    <row r="23" spans="1:5" ht="12.75">
      <c r="A23" s="3" t="s">
        <v>170</v>
      </c>
      <c r="B23" s="3"/>
      <c r="C23" s="9"/>
      <c r="D23" s="9"/>
      <c r="E23" s="9">
        <v>-25000</v>
      </c>
    </row>
    <row r="24" spans="1:5" ht="12.75">
      <c r="A24" s="3" t="s">
        <v>171</v>
      </c>
      <c r="B24" s="3"/>
      <c r="C24" s="9"/>
      <c r="D24" s="9"/>
      <c r="E24" s="9">
        <v>-25000</v>
      </c>
    </row>
    <row r="25" spans="1:5" ht="12.75">
      <c r="A25" s="3" t="s">
        <v>172</v>
      </c>
      <c r="B25" s="3"/>
      <c r="C25" s="9"/>
      <c r="D25" s="9"/>
      <c r="E25" s="9">
        <v>-25000</v>
      </c>
    </row>
    <row r="26" spans="1:5" ht="12.75">
      <c r="A26" s="3" t="s">
        <v>173</v>
      </c>
      <c r="B26" s="3"/>
      <c r="C26" s="9"/>
      <c r="D26" s="9"/>
      <c r="E26" s="9">
        <v>-25000</v>
      </c>
    </row>
    <row r="27" spans="1:5" ht="12.75">
      <c r="A27" s="3" t="s">
        <v>174</v>
      </c>
      <c r="B27" s="3"/>
      <c r="C27" s="9"/>
      <c r="D27" s="9"/>
      <c r="E27" s="9">
        <v>-25000</v>
      </c>
    </row>
    <row r="28" spans="1:5" ht="12.75">
      <c r="A28" s="3" t="s">
        <v>175</v>
      </c>
      <c r="B28" s="3"/>
      <c r="C28" s="9"/>
      <c r="D28" s="9"/>
      <c r="E28" s="9">
        <v>-25000</v>
      </c>
    </row>
    <row r="29" spans="1:5" ht="12.75">
      <c r="A29" s="11" t="s">
        <v>176</v>
      </c>
      <c r="B29" s="3"/>
      <c r="C29" s="9"/>
      <c r="D29" s="9"/>
      <c r="E29" s="9"/>
    </row>
    <row r="30" spans="1:5" ht="12.75">
      <c r="A30" s="3" t="s">
        <v>177</v>
      </c>
      <c r="B30" s="3"/>
      <c r="C30" s="9"/>
      <c r="D30" s="9"/>
      <c r="E30" s="9">
        <v>-25000</v>
      </c>
    </row>
    <row r="31" spans="1:5" ht="12.75">
      <c r="A31" s="3" t="s">
        <v>178</v>
      </c>
      <c r="B31" s="3"/>
      <c r="C31" s="9"/>
      <c r="D31" s="9"/>
      <c r="E31" s="9">
        <v>-25000</v>
      </c>
    </row>
    <row r="32" spans="1:5" ht="12.75">
      <c r="A32" s="3" t="s">
        <v>179</v>
      </c>
      <c r="B32" s="3"/>
      <c r="C32" s="9"/>
      <c r="D32" s="9"/>
      <c r="E32" s="9">
        <v>-25000</v>
      </c>
    </row>
    <row r="33" spans="1:5" ht="12.75">
      <c r="A33" s="3" t="s">
        <v>180</v>
      </c>
      <c r="B33" s="3"/>
      <c r="C33" s="9"/>
      <c r="D33" s="9"/>
      <c r="E33" s="9">
        <v>-25000</v>
      </c>
    </row>
    <row r="34" spans="1:5" ht="12.75">
      <c r="A34" s="3" t="s">
        <v>181</v>
      </c>
      <c r="B34" s="3"/>
      <c r="C34" s="9"/>
      <c r="D34" s="9"/>
      <c r="E34" s="9">
        <v>-25000</v>
      </c>
    </row>
    <row r="35" spans="1:5" ht="12.75">
      <c r="A35" s="3" t="s">
        <v>182</v>
      </c>
      <c r="B35" s="3"/>
      <c r="C35" s="9"/>
      <c r="D35" s="9"/>
      <c r="E35" s="9">
        <v>-25000</v>
      </c>
    </row>
    <row r="36" spans="1:5" ht="12.75">
      <c r="A36" s="3" t="s">
        <v>183</v>
      </c>
      <c r="B36" s="3"/>
      <c r="C36" s="9"/>
      <c r="D36" s="9"/>
      <c r="E36" s="9">
        <v>-25000</v>
      </c>
    </row>
    <row r="37" spans="1:5" ht="12.75">
      <c r="A37" s="3" t="s">
        <v>184</v>
      </c>
      <c r="B37" s="3"/>
      <c r="C37" s="9"/>
      <c r="D37" s="9"/>
      <c r="E37" s="9">
        <v>-25000</v>
      </c>
    </row>
    <row r="38" spans="1:5" ht="12.75">
      <c r="A38" s="3" t="s">
        <v>185</v>
      </c>
      <c r="B38" s="3"/>
      <c r="C38" s="9"/>
      <c r="D38" s="9"/>
      <c r="E38" s="9">
        <v>-25000</v>
      </c>
    </row>
    <row r="39" spans="1:5" ht="12.75">
      <c r="A39" s="3" t="s">
        <v>186</v>
      </c>
      <c r="B39" s="3"/>
      <c r="C39" s="9"/>
      <c r="D39" s="9"/>
      <c r="E39" s="9">
        <v>-25000</v>
      </c>
    </row>
    <row r="40" spans="1:5" ht="12.75">
      <c r="A40" s="3" t="s">
        <v>187</v>
      </c>
      <c r="B40" s="42"/>
      <c r="C40" s="9"/>
      <c r="D40" s="9"/>
      <c r="E40" s="9">
        <v>-25000</v>
      </c>
    </row>
    <row r="41" spans="1:5" ht="12.75">
      <c r="A41" s="3" t="s">
        <v>188</v>
      </c>
      <c r="B41" s="42"/>
      <c r="C41" s="9"/>
      <c r="D41" s="9"/>
      <c r="E41" s="9">
        <v>-25000</v>
      </c>
    </row>
    <row r="42" spans="1:5" ht="12.75">
      <c r="A42" s="3" t="s">
        <v>189</v>
      </c>
      <c r="B42" s="42"/>
      <c r="C42" s="9"/>
      <c r="D42" s="9"/>
      <c r="E42" s="9">
        <v>-25000</v>
      </c>
    </row>
    <row r="43" spans="1:5" ht="12.75">
      <c r="A43" s="3" t="s">
        <v>190</v>
      </c>
      <c r="B43" s="42"/>
      <c r="C43" s="9"/>
      <c r="D43" s="9"/>
      <c r="E43" s="9">
        <v>-25000</v>
      </c>
    </row>
    <row r="44" spans="1:5" ht="12.75">
      <c r="A44" s="3" t="s">
        <v>191</v>
      </c>
      <c r="B44" s="42"/>
      <c r="C44" s="9"/>
      <c r="D44" s="9"/>
      <c r="E44" s="9">
        <v>-25000</v>
      </c>
    </row>
    <row r="45" spans="1:5" ht="12.75">
      <c r="A45" s="3" t="s">
        <v>192</v>
      </c>
      <c r="B45" s="42"/>
      <c r="C45" s="9"/>
      <c r="D45" s="9"/>
      <c r="E45" s="9">
        <v>-25000</v>
      </c>
    </row>
    <row r="46" spans="1:5" ht="12.75">
      <c r="A46" s="11" t="s">
        <v>197</v>
      </c>
      <c r="B46" s="42"/>
      <c r="C46" s="9"/>
      <c r="D46" s="9"/>
      <c r="E46" s="9"/>
    </row>
    <row r="47" spans="1:5" ht="12.75">
      <c r="A47" s="3" t="s">
        <v>198</v>
      </c>
      <c r="B47" s="42"/>
      <c r="C47" s="9"/>
      <c r="D47" s="9"/>
      <c r="E47" s="9">
        <v>-25000</v>
      </c>
    </row>
    <row r="48" spans="1:5" ht="12.75">
      <c r="A48" s="3" t="s">
        <v>199</v>
      </c>
      <c r="B48" s="42"/>
      <c r="C48" s="9"/>
      <c r="D48" s="9"/>
      <c r="E48" s="9">
        <v>-25000</v>
      </c>
    </row>
    <row r="49" spans="1:5" ht="12.75">
      <c r="A49" s="3" t="s">
        <v>202</v>
      </c>
      <c r="B49" s="42"/>
      <c r="C49" s="9"/>
      <c r="D49" s="9"/>
      <c r="E49" s="9">
        <v>-25000</v>
      </c>
    </row>
    <row r="50" spans="1:5" ht="12.75">
      <c r="A50" s="3" t="s">
        <v>203</v>
      </c>
      <c r="B50" s="42"/>
      <c r="C50" s="9"/>
      <c r="D50" s="9"/>
      <c r="E50" s="9">
        <v>-25000</v>
      </c>
    </row>
    <row r="51" spans="1:5" ht="12.75">
      <c r="A51" s="3" t="s">
        <v>204</v>
      </c>
      <c r="B51" s="42"/>
      <c r="C51" s="9"/>
      <c r="D51" s="9"/>
      <c r="E51" s="9">
        <v>-25000</v>
      </c>
    </row>
    <row r="52" spans="1:5" ht="12.75">
      <c r="A52" s="3" t="s">
        <v>205</v>
      </c>
      <c r="B52" s="42"/>
      <c r="C52" s="9"/>
      <c r="D52" s="9"/>
      <c r="E52" s="9">
        <v>-25000</v>
      </c>
    </row>
    <row r="53" spans="1:5" ht="12.75">
      <c r="A53" s="3" t="s">
        <v>206</v>
      </c>
      <c r="B53" s="42"/>
      <c r="C53" s="42"/>
      <c r="D53" s="9"/>
      <c r="E53" s="9">
        <v>-25000</v>
      </c>
    </row>
    <row r="54" spans="1:5" ht="12.75">
      <c r="A54" s="3" t="s">
        <v>207</v>
      </c>
      <c r="B54" s="42"/>
      <c r="C54" s="42"/>
      <c r="D54" s="9"/>
      <c r="E54" s="9">
        <v>-25000</v>
      </c>
    </row>
    <row r="55" spans="1:5" ht="12.75">
      <c r="A55" s="3" t="s">
        <v>208</v>
      </c>
      <c r="B55" s="42"/>
      <c r="C55" s="42"/>
      <c r="D55" s="9"/>
      <c r="E55" s="9">
        <v>-25000</v>
      </c>
    </row>
    <row r="56" spans="1:5" ht="12.75">
      <c r="A56" s="3" t="s">
        <v>209</v>
      </c>
      <c r="B56" s="42"/>
      <c r="C56" s="42"/>
      <c r="D56" s="9"/>
      <c r="E56" s="9">
        <v>-25000</v>
      </c>
    </row>
    <row r="57" spans="1:5" ht="12.75">
      <c r="A57" s="3" t="s">
        <v>210</v>
      </c>
      <c r="B57" s="42"/>
      <c r="C57" s="42"/>
      <c r="D57" s="9"/>
      <c r="E57" s="9">
        <v>-25000</v>
      </c>
    </row>
    <row r="58" spans="1:5" ht="12.75">
      <c r="A58" s="3" t="s">
        <v>211</v>
      </c>
      <c r="B58" s="42"/>
      <c r="C58" s="42"/>
      <c r="D58" s="9"/>
      <c r="E58" s="9">
        <v>-25000</v>
      </c>
    </row>
    <row r="59" spans="1:5" ht="12.75">
      <c r="A59" s="3" t="s">
        <v>212</v>
      </c>
      <c r="B59" s="42"/>
      <c r="C59" s="42"/>
      <c r="D59" s="9"/>
      <c r="E59" s="9">
        <v>-25000</v>
      </c>
    </row>
    <row r="60" spans="1:5" ht="12.75">
      <c r="A60" s="3" t="s">
        <v>213</v>
      </c>
      <c r="B60" s="42"/>
      <c r="C60" s="42"/>
      <c r="D60" s="9"/>
      <c r="E60" s="9">
        <v>-25000</v>
      </c>
    </row>
    <row r="61" spans="1:5" ht="12.75">
      <c r="A61" s="3" t="s">
        <v>214</v>
      </c>
      <c r="B61" s="42"/>
      <c r="C61" s="42"/>
      <c r="D61" s="9"/>
      <c r="E61" s="9">
        <v>-25000</v>
      </c>
    </row>
    <row r="62" spans="1:5" ht="12.75">
      <c r="A62" s="3" t="s">
        <v>215</v>
      </c>
      <c r="B62" s="42"/>
      <c r="C62" s="42"/>
      <c r="D62" s="9"/>
      <c r="E62" s="9">
        <v>-25000</v>
      </c>
    </row>
    <row r="63" spans="1:5" ht="12.75">
      <c r="A63" s="3" t="s">
        <v>216</v>
      </c>
      <c r="B63" s="42"/>
      <c r="C63" s="42"/>
      <c r="D63" s="9"/>
      <c r="E63" s="9">
        <v>-25000</v>
      </c>
    </row>
    <row r="64" spans="1:5" ht="12.75">
      <c r="A64" s="3" t="s">
        <v>218</v>
      </c>
      <c r="B64" s="42"/>
      <c r="C64" s="42"/>
      <c r="D64" s="9"/>
      <c r="E64" s="9">
        <v>-25000</v>
      </c>
    </row>
    <row r="65" spans="1:7" ht="12.75">
      <c r="A65" s="3" t="s">
        <v>220</v>
      </c>
      <c r="B65" s="42"/>
      <c r="C65" s="42"/>
      <c r="D65" s="9"/>
      <c r="E65" s="9">
        <v>-25000</v>
      </c>
    </row>
    <row r="66" spans="1:7" ht="12.75">
      <c r="A66" s="3" t="s">
        <v>221</v>
      </c>
      <c r="B66" s="42"/>
      <c r="C66" s="42"/>
      <c r="D66" s="9"/>
      <c r="E66" s="9">
        <v>-25000</v>
      </c>
    </row>
    <row r="67" spans="1:7" ht="12.75">
      <c r="A67" s="3" t="s">
        <v>222</v>
      </c>
      <c r="B67" s="42"/>
      <c r="C67" s="42"/>
      <c r="D67" s="9"/>
      <c r="E67" s="9">
        <v>-25000</v>
      </c>
    </row>
    <row r="68" spans="1:7" ht="12.75">
      <c r="A68" s="11" t="s">
        <v>229</v>
      </c>
      <c r="B68" s="42"/>
      <c r="C68" s="42"/>
      <c r="D68" s="9"/>
      <c r="E68" s="9"/>
    </row>
    <row r="69" spans="1:7" ht="12.75">
      <c r="A69" s="3" t="s">
        <v>223</v>
      </c>
      <c r="B69" s="42"/>
      <c r="C69" s="42"/>
      <c r="D69" s="9"/>
      <c r="E69" s="9">
        <v>-25000</v>
      </c>
    </row>
    <row r="70" spans="1:7" ht="12.75">
      <c r="A70" s="3" t="s">
        <v>224</v>
      </c>
      <c r="B70" s="42"/>
      <c r="C70" s="42"/>
      <c r="D70" s="9"/>
      <c r="E70" s="9">
        <v>-25000</v>
      </c>
    </row>
    <row r="71" spans="1:7" ht="12.75">
      <c r="A71" s="3" t="s">
        <v>225</v>
      </c>
      <c r="B71" s="42"/>
      <c r="C71" s="42"/>
      <c r="D71" s="9"/>
      <c r="E71" s="9">
        <v>-25000</v>
      </c>
    </row>
    <row r="72" spans="1:7" ht="12.75">
      <c r="A72" s="3" t="s">
        <v>226</v>
      </c>
      <c r="B72" s="42"/>
      <c r="C72" s="42"/>
      <c r="D72" s="9"/>
      <c r="E72" s="9">
        <v>-25000</v>
      </c>
    </row>
    <row r="73" spans="1:7" ht="12.75">
      <c r="A73" s="3" t="s">
        <v>228</v>
      </c>
      <c r="B73" s="42"/>
      <c r="C73" s="42"/>
      <c r="D73" s="9"/>
      <c r="E73" s="9">
        <v>-25000</v>
      </c>
    </row>
    <row r="74" spans="1:7" ht="12.75">
      <c r="A74" s="3" t="s">
        <v>230</v>
      </c>
      <c r="B74" s="42"/>
      <c r="C74" s="42"/>
      <c r="D74" s="9"/>
      <c r="E74" s="9">
        <v>-25000</v>
      </c>
      <c r="G74" s="8">
        <f>SUM(E17:E74)</f>
        <v>-1350000</v>
      </c>
    </row>
    <row r="75" spans="1:7" ht="12.75">
      <c r="A75" s="11" t="s">
        <v>231</v>
      </c>
      <c r="B75" s="42"/>
      <c r="C75" s="42"/>
      <c r="D75" s="9"/>
      <c r="E75" s="9"/>
    </row>
    <row r="76" spans="1:7" ht="12.75">
      <c r="A76" s="3" t="s">
        <v>233</v>
      </c>
      <c r="B76" s="42"/>
      <c r="C76" s="42"/>
      <c r="D76" s="9">
        <v>-50000</v>
      </c>
      <c r="E76" s="9"/>
    </row>
    <row r="77" spans="1:7" ht="12.75">
      <c r="A77" s="3" t="s">
        <v>233</v>
      </c>
      <c r="B77" s="42"/>
      <c r="C77" s="42"/>
      <c r="D77" s="9">
        <v>-25000</v>
      </c>
      <c r="E77" s="9"/>
    </row>
    <row r="78" spans="1:7" ht="12.75">
      <c r="A78" s="3" t="s">
        <v>233</v>
      </c>
      <c r="B78" s="42"/>
      <c r="C78" s="42"/>
      <c r="D78" s="9">
        <v>-25000</v>
      </c>
      <c r="E78" s="9"/>
    </row>
    <row r="79" spans="1:7" ht="12.75">
      <c r="A79" s="11" t="s">
        <v>232</v>
      </c>
      <c r="B79" s="42"/>
      <c r="C79" s="42"/>
      <c r="D79" s="9"/>
      <c r="E79" s="9"/>
    </row>
    <row r="80" spans="1:7" ht="12.75">
      <c r="A80" s="3" t="s">
        <v>233</v>
      </c>
      <c r="B80" s="42"/>
      <c r="C80" s="42"/>
      <c r="D80" s="9"/>
      <c r="E80" s="9">
        <v>-125000</v>
      </c>
    </row>
    <row r="81" spans="1:5" ht="12.75">
      <c r="A81" s="11" t="s">
        <v>234</v>
      </c>
      <c r="B81" s="42"/>
      <c r="C81" s="42"/>
      <c r="D81" s="9"/>
      <c r="E81" s="9"/>
    </row>
    <row r="82" spans="1:5" ht="12.75">
      <c r="A82" s="3" t="s">
        <v>236</v>
      </c>
      <c r="B82" s="42"/>
      <c r="C82" s="42"/>
      <c r="D82" s="9"/>
      <c r="E82" s="9">
        <v>-25000</v>
      </c>
    </row>
    <row r="83" spans="1:5" ht="19.899999999999999" customHeight="1">
      <c r="A83" s="21">
        <v>41639</v>
      </c>
      <c r="B83" s="12"/>
      <c r="C83" s="7" t="s">
        <v>217</v>
      </c>
      <c r="D83" s="7">
        <f>SUM(D6:D78)</f>
        <v>0</v>
      </c>
      <c r="E83" s="7">
        <f>SUM(E6:E82)</f>
        <v>0</v>
      </c>
    </row>
    <row r="84" spans="1:5" ht="12.75">
      <c r="A84" s="13"/>
      <c r="B84" s="13"/>
      <c r="C84" s="7"/>
      <c r="D84" s="9"/>
      <c r="E84" s="9"/>
    </row>
    <row r="85" spans="1:5" ht="12.75">
      <c r="A85" s="3"/>
      <c r="B85" s="3"/>
      <c r="C85" s="7"/>
      <c r="D85" s="9"/>
      <c r="E85" s="9"/>
    </row>
    <row r="86" spans="1:5" ht="12.75">
      <c r="A86" s="3"/>
      <c r="B86" s="3"/>
      <c r="C86" s="7"/>
      <c r="D86" s="9"/>
      <c r="E86" s="9"/>
    </row>
  </sheetData>
  <hyperlinks>
    <hyperlink ref="A43" r:id="rId1"/>
  </hyperlinks>
  <pageMargins left="1" right="1" top="1" bottom="1" header="0.5" footer="0.5"/>
  <pageSetup scale="61" orientation="portrait" r:id="rId2"/>
  <headerFooter alignWithMargins="0">
    <oddFooter>&amp;L&amp;Z&amp;F&amp;A</oddFooter>
  </headerFooter>
  <rowBreaks count="1" manualBreakCount="1">
    <brk id="4" max="655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defaultRowHeight="11.25"/>
  <cols>
    <col min="1" max="1" width="44.5" customWidth="1"/>
  </cols>
  <sheetData>
    <row r="1" spans="1:1">
      <c r="A1" t="s">
        <v>193</v>
      </c>
    </row>
    <row r="5" spans="1:1">
      <c r="A5"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Itemized</vt:lpstr>
      <vt:lpstr>Monthly Actg</vt:lpstr>
      <vt:lpstr>Sheet1</vt:lpstr>
      <vt:lpstr>Itemized!Print_Area</vt:lpstr>
      <vt:lpstr>'Monthly Actg'!Print_Area</vt:lpstr>
      <vt:lpstr>Itemized!Print_Titles</vt:lpstr>
      <vt:lpstr>'Monthly Actg'!Print_Titles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Engel</dc:creator>
  <cp:lastModifiedBy>Renee Krebs</cp:lastModifiedBy>
  <cp:lastPrinted>2014-07-10T15:55:47Z</cp:lastPrinted>
  <dcterms:created xsi:type="dcterms:W3CDTF">2008-01-17T17:01:38Z</dcterms:created>
  <dcterms:modified xsi:type="dcterms:W3CDTF">2014-07-10T15:55:51Z</dcterms:modified>
</cp:coreProperties>
</file>