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E15" i="1" l="1"/>
  <c r="C15" i="1"/>
  <c r="D13" i="1"/>
  <c r="C13" i="1"/>
  <c r="H13" i="1"/>
  <c r="E11" i="1"/>
  <c r="E7" i="1"/>
  <c r="E9" i="1" l="1"/>
  <c r="E12" i="1"/>
  <c r="E8" i="1"/>
  <c r="E10" i="1" l="1"/>
  <c r="E13" i="1" s="1"/>
  <c r="I11" i="1"/>
  <c r="I7" i="1" l="1"/>
  <c r="I12" i="1"/>
  <c r="I8" i="1"/>
  <c r="I9" i="1"/>
  <c r="F11" i="1"/>
  <c r="J13" i="1"/>
  <c r="I10" i="1"/>
  <c r="I13" i="1" l="1"/>
  <c r="F8" i="1"/>
  <c r="F12" i="1"/>
  <c r="F9" i="1"/>
  <c r="F7" i="1"/>
  <c r="F10" i="1"/>
  <c r="F13" i="1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<sst xmlns="http://schemas.openxmlformats.org/spreadsheetml/2006/main" count="22" uniqueCount="21">
  <si>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</si>
  <si>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</si>
  <si>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</si>
  <si>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</si>
  <si>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</si>
  <si>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</si>
  <si>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</si>
  <si>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</si>
  <si>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</si>
  <si>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</si>
  <si>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</si>
  <si>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</si>
  <si>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</si>
  <si>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</si>
  <si>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</si>
  <si>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</si>
  <si>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</si>
  <si>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</si>
  <si>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</si>
  <si>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Encounter 2011</t>
  </si>
  <si>
    <t>IEA awarded at 12/31/10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</si>
</sst>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u/>
      <sz val="11"/>
      <name val="Arial MT"/>
    </font>
    <font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7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3" fillId="2" borderId="1" xfId="0" applyNumberFormat="1" applyFont="1" applyBorder="1"/>
    <xf numFmtId="5" fontId="9" fillId="2" borderId="0" xfId="0" applyNumberFormat="1" applyFont="1"/>
    <xf numFmtId="5" fontId="10" fillId="2" borderId="0" xfId="0" applyNumberFormat="1" applyFont="1"/>
    <xf numFmtId="5" fontId="8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="87" workbookViewId="0">
      <selection activeCell="F18" sqref="F18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4.7109375" style="2" customWidth="1"/>
    <col min="9" max="9" width="12.140625" style="2" customWidth="1"/>
    <col min="10" max="10" width="15.710937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40542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7.0422535211267607E-3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2272650</v>
      </c>
      <c r="D8" s="12">
        <v>-1000000</v>
      </c>
      <c r="E8" s="12">
        <f t="shared" ref="E8:E11" si="0">SUM(C8+D8)</f>
        <v>1272650</v>
      </c>
      <c r="F8" s="13">
        <f>SUM(E8/E13)</f>
        <v>0.18501719112312914</v>
      </c>
      <c r="G8" s="13">
        <v>0.33</v>
      </c>
      <c r="H8" s="11">
        <v>24</v>
      </c>
      <c r="I8" s="13">
        <f>SUM(H8/H13)</f>
        <v>0.16901408450704225</v>
      </c>
      <c r="J8" s="11" t="s">
        <v>19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1345000</v>
      </c>
      <c r="D9" s="12"/>
      <c r="E9" s="12">
        <f t="shared" si="0"/>
        <v>1345000</v>
      </c>
      <c r="F9" s="13">
        <f>SUM(E9/E13)</f>
        <v>0.19553539626810884</v>
      </c>
      <c r="G9" s="13"/>
      <c r="H9" s="11">
        <v>13</v>
      </c>
      <c r="I9" s="13">
        <f>SUM(H9)/H13</f>
        <v>9.154929577464789E-2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1543000</v>
      </c>
      <c r="D10" s="12"/>
      <c r="E10" s="12">
        <f>SUM(C10+D10)</f>
        <v>1543000</v>
      </c>
      <c r="F10" s="13">
        <f>SUM(E10/E13)</f>
        <v>0.22432053267040292</v>
      </c>
      <c r="G10" s="13"/>
      <c r="H10" s="11">
        <v>20</v>
      </c>
      <c r="I10" s="13">
        <f>SUM(H10/H13)</f>
        <v>0.14084507042253522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1977500</v>
      </c>
      <c r="D11" s="12"/>
      <c r="E11" s="12">
        <f t="shared" si="0"/>
        <v>1977500</v>
      </c>
      <c r="F11" s="13">
        <f>SUM(E11/E13)</f>
        <v>0.28748791533099272</v>
      </c>
      <c r="G11" s="13"/>
      <c r="H11" s="11">
        <v>23</v>
      </c>
      <c r="I11" s="13">
        <f>SUM(H11)/H13</f>
        <v>0.1619718309859155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740400</v>
      </c>
      <c r="D12" s="12"/>
      <c r="E12" s="12">
        <f>SUM(C12+D12)</f>
        <v>740400</v>
      </c>
      <c r="F12" s="13">
        <f>SUM(E12/E13)</f>
        <v>0.10763896460736638</v>
      </c>
      <c r="G12" s="13"/>
      <c r="H12" s="11">
        <v>61</v>
      </c>
      <c r="I12" s="13">
        <f>SUM(H12)/H13</f>
        <v>0.42957746478873238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75">
      <c r="A13" s="11"/>
      <c r="B13" s="11"/>
      <c r="C13" s="20">
        <f>SUM(C7:C12)</f>
        <v>9878550</v>
      </c>
      <c r="D13" s="20">
        <f>SUM(D7:D12)</f>
        <v>-3000000</v>
      </c>
      <c r="E13" s="23">
        <f>SUM(E7:E12)</f>
        <v>6878550</v>
      </c>
      <c r="F13" s="21">
        <f>SUM(F7:F12)</f>
        <v>1</v>
      </c>
      <c r="G13" s="13"/>
      <c r="H13" s="22">
        <f>SUM(H7:H12)</f>
        <v>142</v>
      </c>
      <c r="I13" s="21">
        <f>SUM(I7:I12)</f>
        <v>1</v>
      </c>
      <c r="J13" s="14">
        <f>SUM(C13+D13)</f>
        <v>6878550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20</v>
      </c>
      <c r="C14" s="24">
        <v>1000000</v>
      </c>
      <c r="D14" s="24"/>
      <c r="E14" s="24">
        <v>1000000</v>
      </c>
      <c r="F14" s="4"/>
      <c r="G14" s="4"/>
      <c r="I14" s="4"/>
    </row>
    <row r="15" spans="1:256" ht="15">
      <c r="C15" s="25">
        <f>SUM(C13:C14)</f>
        <v>10878550</v>
      </c>
      <c r="D15" s="25"/>
      <c r="E15" s="26">
        <f>SUM(E13:E14)</f>
        <v>7878550</v>
      </c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2010-12-30T13:36:19Z</cp:lastPrinted>
  <dcterms:created xsi:type="dcterms:W3CDTF">2007-08-31T13:47:09Z</dcterms:created>
  <dcterms:modified xsi:type="dcterms:W3CDTF">2011-11-01T20:18:16Z</dcterms:modified>
</cp:coreProperties>
</file>